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28035" windowHeight="12345" firstSheet="9" activeTab="17"/>
  </bookViews>
  <sheets>
    <sheet name="工作日級單位聯絡人" sheetId="13" r:id="rId1"/>
    <sheet name="總表(S) " sheetId="18" r:id="rId2"/>
    <sheet name="S1-車輛清冊" sheetId="2" r:id="rId3"/>
    <sheet name="S2-人員名冊" sheetId="3" r:id="rId4"/>
    <sheet name="S3-核銷總表" sheetId="29" r:id="rId5"/>
    <sheet name="S4-1量能月總表(S)" sheetId="16" r:id="rId6"/>
    <sheet name="S4-2量能月報表 " sheetId="27" r:id="rId7"/>
    <sheet name="S5-保險費用" sheetId="15" r:id="rId8"/>
    <sheet name="S6車輛用油" sheetId="23" r:id="rId9"/>
    <sheet name="S7-維修保養" sheetId="17" r:id="rId10"/>
    <sheet name="S8-停車場費用" sheetId="19" r:id="rId11"/>
    <sheet name="S9-車輛租金" sheetId="24" r:id="rId12"/>
    <sheet name="S10-稅費及監理費用" sheetId="20" r:id="rId13"/>
    <sheet name="S11-車輛事故報告單" sheetId="21" r:id="rId14"/>
    <sheet name="S12-車輛報備查檢表" sheetId="22" r:id="rId15"/>
    <sheet name="S21事務費" sheetId="25" r:id="rId16"/>
    <sheet name="S31GPS租金" sheetId="26" r:id="rId17"/>
    <sheet name="計畫執行概況表" sheetId="30" r:id="rId18"/>
  </sheets>
  <calcPr calcId="145621"/>
</workbook>
</file>

<file path=xl/calcChain.xml><?xml version="1.0" encoding="utf-8"?>
<calcChain xmlns="http://schemas.openxmlformats.org/spreadsheetml/2006/main">
  <c r="E23" i="27" l="1"/>
  <c r="P16" i="29" l="1"/>
  <c r="P21" i="29"/>
  <c r="P27" i="29"/>
  <c r="P29" i="29"/>
  <c r="P30" i="29" s="1"/>
  <c r="D21" i="29"/>
  <c r="E21" i="29"/>
  <c r="F21" i="29"/>
  <c r="G21" i="29"/>
  <c r="H21" i="29"/>
  <c r="I21" i="29"/>
  <c r="J21" i="29"/>
  <c r="K21" i="29"/>
  <c r="L21" i="29"/>
  <c r="M21" i="29"/>
  <c r="N21" i="29"/>
  <c r="O21" i="29"/>
  <c r="E27" i="29"/>
  <c r="F27" i="29"/>
  <c r="G27" i="29"/>
  <c r="H27" i="29"/>
  <c r="I27" i="29"/>
  <c r="J27" i="29"/>
  <c r="K27" i="29"/>
  <c r="K29" i="29" s="1"/>
  <c r="K30" i="29" s="1"/>
  <c r="L27" i="29"/>
  <c r="M27" i="29"/>
  <c r="N27" i="29"/>
  <c r="O27" i="29"/>
  <c r="D27" i="29"/>
  <c r="E16" i="29"/>
  <c r="F16" i="29"/>
  <c r="G16" i="29"/>
  <c r="H16" i="29"/>
  <c r="I16" i="29"/>
  <c r="J16" i="29"/>
  <c r="K16" i="29"/>
  <c r="L16" i="29"/>
  <c r="M16" i="29"/>
  <c r="N16" i="29"/>
  <c r="O16" i="29"/>
  <c r="D16" i="29"/>
  <c r="E29" i="29" l="1"/>
  <c r="E30" i="29" s="1"/>
  <c r="O29" i="29"/>
  <c r="O30" i="29" s="1"/>
  <c r="I29" i="29"/>
  <c r="I30" i="29" s="1"/>
  <c r="M29" i="29"/>
  <c r="M30" i="29" s="1"/>
  <c r="L29" i="29"/>
  <c r="L30" i="29" s="1"/>
  <c r="J29" i="29"/>
  <c r="J30" i="29" s="1"/>
  <c r="D29" i="29"/>
  <c r="D30" i="29" s="1"/>
  <c r="N29" i="29"/>
  <c r="N30" i="29" s="1"/>
  <c r="H29" i="29"/>
  <c r="H30" i="29" s="1"/>
  <c r="G29" i="29"/>
  <c r="G30" i="29" s="1"/>
  <c r="F29" i="29"/>
  <c r="F30" i="29" s="1"/>
  <c r="G12" i="13" l="1"/>
  <c r="G13" i="13"/>
  <c r="G14" i="13"/>
  <c r="G15" i="13"/>
  <c r="G16" i="13"/>
  <c r="G17" i="13"/>
  <c r="G18" i="13"/>
  <c r="G19" i="13"/>
  <c r="G20" i="13"/>
  <c r="G21" i="13"/>
  <c r="G22" i="13"/>
  <c r="G23" i="13"/>
  <c r="G11" i="13"/>
  <c r="F12" i="13"/>
  <c r="F13" i="13"/>
  <c r="F14" i="13"/>
  <c r="F15" i="13"/>
  <c r="F16" i="13"/>
  <c r="F17" i="13"/>
  <c r="F18" i="13"/>
  <c r="F19" i="13"/>
  <c r="F20" i="13"/>
  <c r="F21" i="13"/>
  <c r="F22" i="13"/>
  <c r="F23" i="13"/>
  <c r="F11" i="13" l="1"/>
</calcChain>
</file>

<file path=xl/comments1.xml><?xml version="1.0" encoding="utf-8"?>
<comments xmlns="http://schemas.openxmlformats.org/spreadsheetml/2006/main">
  <authors>
    <author>高齡及長照科-余怡寧</author>
  </authors>
  <commentList>
    <comment ref="O6" authorId="0">
      <text>
        <r>
          <rPr>
            <b/>
            <sz val="9"/>
            <color rgb="FF000000"/>
            <rFont val="新細明體1"/>
            <charset val="136"/>
          </rPr>
          <t>服務人次</t>
        </r>
        <r>
          <rPr>
            <b/>
            <sz val="9"/>
            <color rgb="FF000000"/>
            <rFont val="新細明體1"/>
            <charset val="136"/>
          </rPr>
          <t>=</t>
        </r>
        <r>
          <rPr>
            <b/>
            <sz val="9"/>
            <color rgb="FF000000"/>
            <rFont val="新細明體1"/>
            <charset val="136"/>
          </rPr>
          <t>總送趟次，分男女。</t>
        </r>
      </text>
    </comment>
  </commentList>
</comments>
</file>

<file path=xl/sharedStrings.xml><?xml version="1.0" encoding="utf-8"?>
<sst xmlns="http://schemas.openxmlformats.org/spreadsheetml/2006/main" count="851" uniqueCount="473">
  <si>
    <t>單位</t>
  </si>
  <si>
    <t>序</t>
  </si>
  <si>
    <t>牌照號碼</t>
  </si>
  <si>
    <t>廠牌</t>
  </si>
  <si>
    <t>出廠年月</t>
  </si>
  <si>
    <t>排氣量</t>
  </si>
  <si>
    <t>車身式樣及
附加設備</t>
  </si>
  <si>
    <t>特約訖日</t>
  </si>
  <si>
    <t>範例</t>
  </si>
  <si>
    <t>OOOOO</t>
  </si>
  <si>
    <t>VOLKSWAGEN</t>
  </si>
  <si>
    <t>柴油</t>
  </si>
  <si>
    <t>廂式/輪椅區
/活動坡道</t>
  </si>
  <si>
    <t>職務名稱</t>
  </si>
  <si>
    <t>姓名</t>
  </si>
  <si>
    <t>ID</t>
  </si>
  <si>
    <t>駕照類別</t>
  </si>
  <si>
    <t>工作職責</t>
  </si>
  <si>
    <t>到職日</t>
  </si>
  <si>
    <t>駕駛1</t>
  </si>
  <si>
    <t>職大客</t>
  </si>
  <si>
    <t>駕駛員</t>
  </si>
  <si>
    <t>111/12/01</t>
  </si>
  <si>
    <t>駕駛2</t>
  </si>
  <si>
    <t>駕駛3</t>
  </si>
  <si>
    <t>行政1</t>
  </si>
  <si>
    <t>行政2</t>
  </si>
  <si>
    <t>行政3</t>
  </si>
  <si>
    <t>離職日</t>
  </si>
  <si>
    <t>保險期間1</t>
  </si>
  <si>
    <t>保險期間2</t>
  </si>
  <si>
    <t>強制險/乘客意外險</t>
    <phoneticPr fontId="3" type="noConversion"/>
  </si>
  <si>
    <t>-</t>
  </si>
  <si>
    <t>1月</t>
  </si>
  <si>
    <t>2月</t>
  </si>
  <si>
    <t>3月</t>
  </si>
  <si>
    <t>4月</t>
  </si>
  <si>
    <t>5月</t>
  </si>
  <si>
    <t>6月</t>
  </si>
  <si>
    <t>7月</t>
  </si>
  <si>
    <t>8月</t>
  </si>
  <si>
    <t>9月</t>
  </si>
  <si>
    <t>10月</t>
  </si>
  <si>
    <t>11月</t>
  </si>
  <si>
    <t>12月</t>
  </si>
  <si>
    <t>DA01</t>
  </si>
  <si>
    <t>總計</t>
  </si>
  <si>
    <t>補助趟次</t>
  </si>
  <si>
    <t>自費趟次</t>
  </si>
  <si>
    <t>月份</t>
  </si>
  <si>
    <r>
      <rPr>
        <b/>
        <sz val="12"/>
        <color theme="1"/>
        <rFont val="Times New Roman"/>
        <family val="1"/>
      </rPr>
      <t>6</t>
    </r>
    <r>
      <rPr>
        <b/>
        <sz val="12"/>
        <color theme="1"/>
        <rFont val="PMingLiu"/>
        <family val="1"/>
        <charset val="136"/>
      </rPr>
      <t>月</t>
    </r>
  </si>
  <si>
    <r>
      <rPr>
        <b/>
        <sz val="12"/>
        <color theme="1"/>
        <rFont val="Times New Roman"/>
        <family val="1"/>
      </rPr>
      <t>7</t>
    </r>
    <r>
      <rPr>
        <b/>
        <sz val="12"/>
        <color theme="1"/>
        <rFont val="細明體"/>
        <family val="3"/>
        <charset val="136"/>
      </rPr>
      <t>月</t>
    </r>
  </si>
  <si>
    <r>
      <rPr>
        <b/>
        <sz val="12"/>
        <color theme="1"/>
        <rFont val="Times New Roman"/>
        <family val="1"/>
      </rPr>
      <t>8月</t>
    </r>
  </si>
  <si>
    <r>
      <rPr>
        <b/>
        <sz val="12"/>
        <color theme="1"/>
        <rFont val="Times New Roman"/>
        <family val="1"/>
      </rPr>
      <t>10月</t>
    </r>
  </si>
  <si>
    <r>
      <rPr>
        <b/>
        <sz val="12"/>
        <color theme="1"/>
        <rFont val="Times New Roman"/>
        <family val="1"/>
      </rPr>
      <t>12月</t>
    </r>
  </si>
  <si>
    <t>合計</t>
    <phoneticPr fontId="3" type="noConversion"/>
  </si>
  <si>
    <t>牌照號碼</t>
    <phoneticPr fontId="3" type="noConversion"/>
  </si>
  <si>
    <t>牌照號碼</t>
    <phoneticPr fontId="3" type="noConversion"/>
  </si>
  <si>
    <t>範例</t>
    <phoneticPr fontId="3" type="noConversion"/>
  </si>
  <si>
    <t>人數</t>
    <phoneticPr fontId="3" type="noConversion"/>
  </si>
  <si>
    <t>BD03</t>
    <phoneticPr fontId="3" type="noConversion"/>
  </si>
  <si>
    <t>北</t>
    <phoneticPr fontId="3" type="noConversion"/>
  </si>
  <si>
    <t>中</t>
    <phoneticPr fontId="3" type="noConversion"/>
  </si>
  <si>
    <t>南</t>
    <phoneticPr fontId="3" type="noConversion"/>
  </si>
  <si>
    <t>祝順心</t>
  </si>
  <si>
    <t>safe1@gmail.com</t>
  </si>
  <si>
    <t>趟次</t>
    <phoneticPr fontId="3" type="noConversion"/>
  </si>
  <si>
    <t>燃料
種類</t>
    <phoneticPr fontId="3" type="noConversion"/>
  </si>
  <si>
    <t>特約單位:</t>
    <phoneticPr fontId="3" type="noConversion"/>
  </si>
  <si>
    <t>駕照有效日期</t>
    <phoneticPr fontId="3" type="noConversion"/>
  </si>
  <si>
    <t>製表人：</t>
    <phoneticPr fontId="3" type="noConversion"/>
  </si>
  <si>
    <t>核章:</t>
    <phoneticPr fontId="3" type="noConversion"/>
  </si>
  <si>
    <t>趟次-正常或候補有配車(司機狀態-完成)</t>
    <phoneticPr fontId="15" type="noConversion"/>
  </si>
  <si>
    <t>ID</t>
    <phoneticPr fontId="25" type="noConversion"/>
  </si>
  <si>
    <t>個案姓名</t>
    <phoneticPr fontId="25" type="noConversion"/>
  </si>
  <si>
    <t>乘車目的</t>
    <phoneticPr fontId="25" type="noConversion"/>
  </si>
  <si>
    <t>V123456789</t>
    <phoneticPr fontId="3" type="noConversion"/>
  </si>
  <si>
    <t>甲OO</t>
    <phoneticPr fontId="3" type="noConversion"/>
  </si>
  <si>
    <t>地點名稱
(請自填)</t>
    <phoneticPr fontId="25" type="noConversion"/>
  </si>
  <si>
    <t>1.日間照顧中心、 小規模多機能</t>
    <phoneticPr fontId="3" type="noConversion"/>
  </si>
  <si>
    <t>2.家托</t>
    <phoneticPr fontId="3" type="noConversion"/>
  </si>
  <si>
    <t>3.社區據點(含失智據點)</t>
  </si>
  <si>
    <t>3.社區據點(含失智據點)</t>
    <phoneticPr fontId="3" type="noConversion"/>
  </si>
  <si>
    <t>4.文化健康站</t>
    <phoneticPr fontId="3" type="noConversion"/>
  </si>
  <si>
    <t>5.輔具中心</t>
    <phoneticPr fontId="3" type="noConversion"/>
  </si>
  <si>
    <t>6.身障據點或日照</t>
    <phoneticPr fontId="3" type="noConversion"/>
  </si>
  <si>
    <t>乘車目的</t>
    <phoneticPr fontId="3" type="noConversion"/>
  </si>
  <si>
    <t>E學院失智據點</t>
    <phoneticPr fontId="3" type="noConversion"/>
  </si>
  <si>
    <t>範例1</t>
    <phoneticPr fontId="3" type="noConversion"/>
  </si>
  <si>
    <t xml:space="preserve">  序</t>
    <phoneticPr fontId="3" type="noConversion"/>
  </si>
  <si>
    <t>單位名稱：</t>
    <phoneticPr fontId="3" type="noConversion"/>
  </si>
  <si>
    <t>維修費用</t>
  </si>
  <si>
    <t>維修車號</t>
  </si>
  <si>
    <t>承辦人簽章</t>
    <phoneticPr fontId="3" type="noConversion"/>
  </si>
  <si>
    <t>主管簽章</t>
    <phoneticPr fontId="3" type="noConversion"/>
  </si>
  <si>
    <t>維修期間</t>
    <phoneticPr fontId="3" type="noConversion"/>
  </si>
  <si>
    <t>114/OO/OO~
114/OO/OO</t>
    <phoneticPr fontId="3" type="noConversion"/>
  </si>
  <si>
    <t>新臺幣        (元)</t>
    <phoneticPr fontId="3" type="noConversion"/>
  </si>
  <si>
    <t>姓名</t>
    <phoneticPr fontId="3" type="noConversion"/>
  </si>
  <si>
    <t>範例</t>
    <phoneticPr fontId="3" type="noConversion"/>
  </si>
  <si>
    <t>112/12/01</t>
    <phoneticPr fontId="3" type="noConversion"/>
  </si>
  <si>
    <t>是否為駕駛支援人力</t>
    <phoneticPr fontId="3" type="noConversion"/>
  </si>
  <si>
    <t>是</t>
    <phoneticPr fontId="3" type="noConversion"/>
  </si>
  <si>
    <t>序號</t>
    <phoneticPr fontId="3" type="noConversion"/>
  </si>
  <si>
    <t>調度</t>
    <phoneticPr fontId="3" type="noConversion"/>
  </si>
  <si>
    <t>112/12/02</t>
  </si>
  <si>
    <t>無</t>
    <phoneticPr fontId="3" type="noConversion"/>
  </si>
  <si>
    <t>114/06/13</t>
    <phoneticPr fontId="3" type="noConversion"/>
  </si>
  <si>
    <t>115/06/12</t>
    <phoneticPr fontId="3" type="noConversion"/>
  </si>
  <si>
    <t>114/06/12</t>
    <phoneticPr fontId="3" type="noConversion"/>
  </si>
  <si>
    <t>核銷</t>
    <phoneticPr fontId="3" type="noConversion"/>
  </si>
  <si>
    <t>否</t>
    <phoneticPr fontId="3" type="noConversion"/>
  </si>
  <si>
    <r>
      <rPr>
        <b/>
        <sz val="12"/>
        <color theme="1"/>
        <rFont val="PMingLiu"/>
        <family val="1"/>
      </rPr>
      <t xml:space="preserve">指標
</t>
    </r>
    <r>
      <rPr>
        <b/>
        <sz val="12"/>
        <color theme="1"/>
        <rFont val="Times New Roman"/>
        <family val="1"/>
      </rPr>
      <t>(6</t>
    </r>
    <r>
      <rPr>
        <b/>
        <sz val="12"/>
        <color theme="1"/>
        <rFont val="PMingLiu"/>
        <family val="1"/>
      </rPr>
      <t>趟</t>
    </r>
    <r>
      <rPr>
        <b/>
        <sz val="12"/>
        <color theme="1"/>
        <rFont val="Times New Roman"/>
        <family val="1"/>
      </rPr>
      <t>/</t>
    </r>
    <r>
      <rPr>
        <b/>
        <sz val="12"/>
        <color theme="1"/>
        <rFont val="PMingLiu"/>
        <family val="1"/>
      </rPr>
      <t>天</t>
    </r>
    <r>
      <rPr>
        <b/>
        <sz val="12"/>
        <color theme="1"/>
        <rFont val="Times New Roman"/>
        <family val="1"/>
      </rPr>
      <t>)</t>
    </r>
  </si>
  <si>
    <t>當月
應完成趟數</t>
    <phoneticPr fontId="3" type="noConversion"/>
  </si>
  <si>
    <r>
      <t>1</t>
    </r>
    <r>
      <rPr>
        <b/>
        <sz val="14"/>
        <color theme="1"/>
        <rFont val="PMingLiu"/>
        <family val="1"/>
      </rPr>
      <t>月</t>
    </r>
  </si>
  <si>
    <r>
      <t>2</t>
    </r>
    <r>
      <rPr>
        <b/>
        <sz val="14"/>
        <color theme="1"/>
        <rFont val="PMingLiu"/>
        <family val="1"/>
      </rPr>
      <t>月</t>
    </r>
  </si>
  <si>
    <r>
      <t>3</t>
    </r>
    <r>
      <rPr>
        <b/>
        <sz val="14"/>
        <color theme="1"/>
        <rFont val="PMingLiu"/>
        <family val="1"/>
      </rPr>
      <t>月</t>
    </r>
  </si>
  <si>
    <r>
      <t>4</t>
    </r>
    <r>
      <rPr>
        <b/>
        <sz val="14"/>
        <color theme="1"/>
        <rFont val="PMingLiu"/>
        <family val="1"/>
      </rPr>
      <t>月</t>
    </r>
  </si>
  <si>
    <r>
      <t>5</t>
    </r>
    <r>
      <rPr>
        <b/>
        <sz val="14"/>
        <color theme="1"/>
        <rFont val="PMingLiu"/>
        <family val="1"/>
      </rPr>
      <t>月</t>
    </r>
  </si>
  <si>
    <r>
      <t>6</t>
    </r>
    <r>
      <rPr>
        <b/>
        <sz val="14"/>
        <color theme="1"/>
        <rFont val="PMingLiu"/>
        <family val="1"/>
      </rPr>
      <t>月</t>
    </r>
  </si>
  <si>
    <r>
      <t>7</t>
    </r>
    <r>
      <rPr>
        <b/>
        <sz val="14"/>
        <color theme="1"/>
        <rFont val="PMingLiu"/>
        <family val="1"/>
      </rPr>
      <t>月</t>
    </r>
  </si>
  <si>
    <r>
      <t>8</t>
    </r>
    <r>
      <rPr>
        <b/>
        <sz val="14"/>
        <color theme="1"/>
        <rFont val="PMingLiu"/>
        <family val="1"/>
      </rPr>
      <t>月</t>
    </r>
  </si>
  <si>
    <r>
      <t>9</t>
    </r>
    <r>
      <rPr>
        <b/>
        <sz val="14"/>
        <color theme="1"/>
        <rFont val="PMingLiu"/>
        <family val="1"/>
      </rPr>
      <t>月</t>
    </r>
  </si>
  <si>
    <r>
      <t>10</t>
    </r>
    <r>
      <rPr>
        <b/>
        <sz val="14"/>
        <color theme="1"/>
        <rFont val="PMingLiu"/>
        <family val="1"/>
      </rPr>
      <t>月</t>
    </r>
  </si>
  <si>
    <r>
      <t>11</t>
    </r>
    <r>
      <rPr>
        <b/>
        <sz val="14"/>
        <color theme="1"/>
        <rFont val="PMingLiu"/>
        <family val="1"/>
      </rPr>
      <t>月</t>
    </r>
  </si>
  <si>
    <r>
      <t>12</t>
    </r>
    <r>
      <rPr>
        <b/>
        <sz val="14"/>
        <color theme="1"/>
        <rFont val="PMingLiu"/>
        <family val="1"/>
      </rPr>
      <t>月</t>
    </r>
  </si>
  <si>
    <t>合計</t>
    <phoneticPr fontId="3" type="noConversion"/>
  </si>
  <si>
    <t>職稱</t>
    <phoneticPr fontId="3" type="noConversion"/>
  </si>
  <si>
    <t>計畫負責人</t>
    <phoneticPr fontId="3" type="noConversion"/>
  </si>
  <si>
    <t>管理員</t>
    <phoneticPr fontId="3" type="noConversion"/>
  </si>
  <si>
    <r>
      <t>G-mail</t>
    </r>
    <r>
      <rPr>
        <b/>
        <sz val="12"/>
        <color rgb="FF000000"/>
        <rFont val="細明體"/>
        <family val="3"/>
        <charset val="136"/>
      </rPr>
      <t xml:space="preserve">信箱
</t>
    </r>
    <r>
      <rPr>
        <b/>
        <sz val="12"/>
        <color rgb="FFFF0000"/>
        <rFont val="Arial"/>
        <family val="2"/>
      </rPr>
      <t xml:space="preserve"> (</t>
    </r>
    <r>
      <rPr>
        <b/>
        <sz val="12"/>
        <color rgb="FFFF0000"/>
        <rFont val="細明體"/>
        <family val="3"/>
        <charset val="136"/>
      </rPr>
      <t>是雲端共用者需填</t>
    </r>
    <r>
      <rPr>
        <b/>
        <sz val="12"/>
        <color rgb="FFFF0000"/>
        <rFont val="Arial"/>
        <family val="2"/>
      </rPr>
      <t>)</t>
    </r>
    <phoneticPr fontId="15" type="noConversion"/>
  </si>
  <si>
    <r>
      <t>照管系統帳號名冊及雲端聯絡人統計</t>
    </r>
    <r>
      <rPr>
        <b/>
        <sz val="12"/>
        <color rgb="FFFF0000"/>
        <rFont val="新細明體"/>
        <family val="1"/>
        <charset val="136"/>
      </rPr>
      <t>(非屬機構人員系統服務人員類別可免填)</t>
    </r>
    <phoneticPr fontId="3" type="noConversion"/>
  </si>
  <si>
    <t>照管系統帳號
角色</t>
    <phoneticPr fontId="3" type="noConversion"/>
  </si>
  <si>
    <r>
      <rPr>
        <b/>
        <sz val="12"/>
        <color theme="1"/>
        <rFont val="PMingLiu"/>
        <family val="1"/>
      </rPr>
      <t>公里數:</t>
    </r>
    <r>
      <rPr>
        <b/>
        <sz val="12"/>
        <color theme="1"/>
        <rFont val="Times New Roman"/>
        <family val="1"/>
      </rPr>
      <t>1200/</t>
    </r>
    <r>
      <rPr>
        <b/>
        <sz val="12"/>
        <color theme="1"/>
        <rFont val="PMingLiu"/>
        <family val="1"/>
      </rPr>
      <t>月
(60公里/日)</t>
    </r>
    <phoneticPr fontId="3" type="noConversion"/>
  </si>
  <si>
    <t>是否為
雲端報表人員</t>
    <phoneticPr fontId="3" type="noConversion"/>
  </si>
  <si>
    <t>是</t>
    <phoneticPr fontId="3" type="noConversion"/>
  </si>
  <si>
    <r>
      <t>115</t>
    </r>
    <r>
      <rPr>
        <b/>
        <sz val="14"/>
        <color theme="1"/>
        <rFont val="PMingLiu"/>
        <family val="1"/>
      </rPr>
      <t>年/月工作日</t>
    </r>
    <phoneticPr fontId="3" type="noConversion"/>
  </si>
  <si>
    <r>
      <rPr>
        <b/>
        <sz val="12"/>
        <color theme="1"/>
        <rFont val="DFKai-SB"/>
        <family val="4"/>
        <charset val="136"/>
      </rPr>
      <t>第一次</t>
    </r>
    <r>
      <rPr>
        <sz val="12"/>
        <color theme="1"/>
        <rFont val="DFKai-SB"/>
        <family val="4"/>
        <charset val="136"/>
      </rPr>
      <t xml:space="preserve">
特約起日</t>
    </r>
    <phoneticPr fontId="3" type="noConversion"/>
  </si>
  <si>
    <r>
      <rPr>
        <b/>
        <sz val="12"/>
        <color theme="1"/>
        <rFont val="DFKai-SB"/>
        <family val="4"/>
        <charset val="136"/>
      </rPr>
      <t>第一次</t>
    </r>
    <r>
      <rPr>
        <sz val="12"/>
        <color theme="1"/>
        <rFont val="DFKai-SB"/>
        <family val="4"/>
        <charset val="136"/>
      </rPr>
      <t xml:space="preserve">
特約起日</t>
    </r>
    <phoneticPr fontId="3" type="noConversion"/>
  </si>
  <si>
    <t xml:space="preserve">______年度花蓮縣特約長期照顧交通接送單位車輛一覽表                         </t>
    <phoneticPr fontId="3" type="noConversion"/>
  </si>
  <si>
    <t>(無須填寫)</t>
    <phoneticPr fontId="3" type="noConversion"/>
  </si>
  <si>
    <t>獎助
期間</t>
    <phoneticPr fontId="3" type="noConversion"/>
  </si>
  <si>
    <t>114.07.01-115.07.01</t>
    <phoneticPr fontId="3" type="noConversion"/>
  </si>
  <si>
    <t>115.07.01~
116.07.01</t>
    <phoneticPr fontId="3" type="noConversion"/>
  </si>
  <si>
    <t>114.01.01-114.07.01</t>
    <phoneticPr fontId="3" type="noConversion"/>
  </si>
  <si>
    <t>(無須填寫)</t>
    <phoneticPr fontId="3" type="noConversion"/>
  </si>
  <si>
    <t>範例2</t>
    <phoneticPr fontId="3" type="noConversion"/>
  </si>
  <si>
    <t>114.07.01-115.07.02</t>
  </si>
  <si>
    <t>115.07.01~
116.07.02</t>
  </si>
  <si>
    <t>無</t>
    <phoneticPr fontId="3" type="noConversion"/>
  </si>
  <si>
    <t>114.01.01-114.07.01</t>
    <phoneticPr fontId="3" type="noConversion"/>
  </si>
  <si>
    <t>核銷目錄</t>
  </si>
  <si>
    <t>類別</t>
  </si>
  <si>
    <t>序號</t>
  </si>
  <si>
    <t>名稱</t>
  </si>
  <si>
    <t>表單連結</t>
  </si>
  <si>
    <t>共用表件</t>
  </si>
  <si>
    <t>核銷文件</t>
  </si>
  <si>
    <t>核定函及核定表(通過獎助時收到的核定函及核定表)</t>
  </si>
  <si>
    <t>無</t>
  </si>
  <si>
    <t>領據</t>
  </si>
  <si>
    <t>執行概況考核表(12月繳交)</t>
  </si>
  <si>
    <t>營運費用</t>
  </si>
  <si>
    <t>車輛費用</t>
  </si>
  <si>
    <t>車輛用油明細-加油卡(有使用加油卡再檢附此明細)</t>
  </si>
  <si>
    <t>車輛用油明細-統一發票(使用統一發票檢附此明細)</t>
  </si>
  <si>
    <t>車輛租金費用(須檢附租賃契約書)</t>
  </si>
  <si>
    <t>維修保養(需附維修保養明細表)</t>
  </si>
  <si>
    <t>保險費(僅可申請當年度，勿跨年度申請)</t>
  </si>
  <si>
    <t>人事費用</t>
  </si>
  <si>
    <t>事務費用</t>
  </si>
  <si>
    <t>辦公室租金(須檢附租賃契約書)</t>
  </si>
  <si>
    <t>辦公室租金</t>
  </si>
  <si>
    <t>辦公物品(勿單筆超過1萬元)</t>
  </si>
  <si>
    <t>其他事務費用</t>
  </si>
  <si>
    <t>全球衛星
定位系統 
GPS費用</t>
    <phoneticPr fontId="3" type="noConversion"/>
  </si>
  <si>
    <t>非消耗品清冊(視需要)</t>
    <phoneticPr fontId="3" type="noConversion"/>
  </si>
  <si>
    <t>檢附：公文、經費變更對照表)</t>
    <phoneticPr fontId="3" type="noConversion"/>
  </si>
  <si>
    <r>
      <rPr>
        <sz val="16"/>
        <color rgb="FF000000"/>
        <rFont val="標楷體"/>
        <family val="4"/>
        <charset val="136"/>
      </rPr>
      <t>經費變更對照表</t>
    </r>
    <r>
      <rPr>
        <sz val="12"/>
        <color rgb="FFFF0000"/>
        <rFont val="標楷體"/>
        <family val="4"/>
        <charset val="136"/>
      </rPr>
      <t>(請於本年度10月31日前完成計畫變更，以1次為限)</t>
    </r>
    <phoneticPr fontId="3" type="noConversion"/>
  </si>
  <si>
    <t>稅費或監理費用(僅申請當年度，勿跨年度申請)</t>
    <phoneticPr fontId="3" type="noConversion"/>
  </si>
  <si>
    <r>
      <t>車輛停車場站或執勤中所需之費用</t>
    </r>
    <r>
      <rPr>
        <sz val="12"/>
        <color rgb="FF000000"/>
        <rFont val="標楷體"/>
        <family val="4"/>
        <charset val="136"/>
      </rPr>
      <t>（若為月付型需另檢附租賃契約書）</t>
    </r>
    <phoneticPr fontId="3" type="noConversion"/>
  </si>
  <si>
    <t>水電費、電信費</t>
    <phoneticPr fontId="3" type="noConversion"/>
  </si>
  <si>
    <r>
      <t>行政人員</t>
    </r>
    <r>
      <rPr>
        <sz val="12"/>
        <color rgb="FF000000"/>
        <rFont val="標楷體"/>
        <family val="4"/>
        <charset val="136"/>
      </rPr>
      <t>(僱用、訓練、薪資、勞保、健保及提撥勞工退休金與年終獎金)</t>
    </r>
    <r>
      <rPr>
        <b/>
        <sz val="12"/>
        <color rgb="FF000000"/>
        <rFont val="標楷體1"/>
        <charset val="136"/>
      </rPr>
      <t>(每個月1張)</t>
    </r>
    <phoneticPr fontId="3" type="noConversion"/>
  </si>
  <si>
    <r>
      <t>駕駛人員</t>
    </r>
    <r>
      <rPr>
        <sz val="12"/>
        <color rgb="FF000000"/>
        <rFont val="標楷體"/>
        <family val="4"/>
        <charset val="136"/>
      </rPr>
      <t>(僱用、訓練、薪資、勞保、健保及提撥勞工退休金與年終獎金)</t>
    </r>
    <r>
      <rPr>
        <b/>
        <sz val="12"/>
        <color rgb="FF000000"/>
        <rFont val="標楷體1"/>
        <charset val="136"/>
      </rPr>
      <t>(每個月1張)</t>
    </r>
    <phoneticPr fontId="3" type="noConversion"/>
  </si>
  <si>
    <r>
      <t>含</t>
    </r>
    <r>
      <rPr>
        <sz val="16"/>
        <color rgb="FFFF0000"/>
        <rFont val="標楷體"/>
        <family val="4"/>
        <charset val="136"/>
      </rPr>
      <t>資料處理</t>
    </r>
    <r>
      <rPr>
        <sz val="16"/>
        <color rgb="FF000000"/>
        <rFont val="標楷體"/>
        <family val="4"/>
        <charset val="136"/>
      </rPr>
      <t>、租金(僅申請當年度，勿跨年度申請)</t>
    </r>
    <phoneticPr fontId="3" type="noConversion"/>
  </si>
  <si>
    <r>
      <rPr>
        <b/>
        <sz val="12"/>
        <color rgb="FFFF0000"/>
        <rFont val="標楷體"/>
        <family val="4"/>
        <charset val="136"/>
      </rPr>
      <t>A4-1-3</t>
    </r>
    <r>
      <rPr>
        <b/>
        <sz val="12"/>
        <color theme="1"/>
        <rFont val="標楷體"/>
        <family val="4"/>
        <charset val="136"/>
      </rPr>
      <t>______年度花蓮縣特約長期照顧交通接送單位</t>
    </r>
    <r>
      <rPr>
        <b/>
        <sz val="12"/>
        <color rgb="FFFF0000"/>
        <rFont val="標楷體"/>
        <family val="4"/>
        <charset val="136"/>
      </rPr>
      <t xml:space="preserve">量能月分析表-DA01  </t>
    </r>
    <phoneticPr fontId="3" type="noConversion"/>
  </si>
  <si>
    <r>
      <rPr>
        <b/>
        <sz val="12"/>
        <color rgb="FFFF0000"/>
        <rFont val="標楷體"/>
        <family val="4"/>
        <charset val="136"/>
      </rPr>
      <t>A4-1-4</t>
    </r>
    <r>
      <rPr>
        <b/>
        <sz val="12"/>
        <color theme="1"/>
        <rFont val="標楷體"/>
        <family val="4"/>
        <charset val="136"/>
      </rPr>
      <t>______年度花蓮縣特約長期照顧交通接送單位</t>
    </r>
    <r>
      <rPr>
        <b/>
        <sz val="12"/>
        <color rgb="FFFF0000"/>
        <rFont val="標楷體"/>
        <family val="4"/>
        <charset val="136"/>
      </rPr>
      <t>量能月分析表-BD03</t>
    </r>
    <phoneticPr fontId="3" type="noConversion"/>
  </si>
  <si>
    <t>單位名稱：</t>
  </si>
  <si>
    <t>發票
編號</t>
  </si>
  <si>
    <t>車牌號碼</t>
  </si>
  <si>
    <t>品名</t>
  </si>
  <si>
    <t>保險期間(起)
民國年/月/日</t>
  </si>
  <si>
    <t>保險期間(迄)
民國年/月/日</t>
  </si>
  <si>
    <t>去年
天數</t>
  </si>
  <si>
    <t>今年
天數</t>
  </si>
  <si>
    <t>發票金額</t>
  </si>
  <si>
    <t>去年保險費金額
(已核銷金額)</t>
  </si>
  <si>
    <t>明年保險費金額
(未核銷金額)</t>
  </si>
  <si>
    <t>今年
保險費金額</t>
  </si>
  <si>
    <t>自籌費用</t>
  </si>
  <si>
    <t>補助金額</t>
  </si>
  <si>
    <t>合計</t>
  </si>
  <si>
    <t>*後年度未請款請填寫明年度金額(自行保留影本供後年請款提供，並註明正本於何時已檢附核銷)。</t>
  </si>
  <si>
    <t>*當年度請一次請款完畢，同一筆勿分期請款。</t>
  </si>
  <si>
    <t>發票日期</t>
  </si>
  <si>
    <t>自籌金額</t>
  </si>
  <si>
    <t>ABC-1234</t>
  </si>
  <si>
    <t>114/6/1</t>
  </si>
  <si>
    <t>維修保養-電瓶(詳如工單)</t>
  </si>
  <si>
    <t>*維修保養費用需檢附維修保養明細表</t>
  </si>
  <si>
    <t>修繕前照片
(至少4張)</t>
    <phoneticPr fontId="3" type="noConversion"/>
  </si>
  <si>
    <t>修繕後照片
(至少4張)</t>
    <phoneticPr fontId="3" type="noConversion"/>
  </si>
  <si>
    <t>核備公文文號</t>
    <phoneticPr fontId="3" type="noConversion"/>
  </si>
  <si>
    <t>維修項目</t>
    <phoneticPr fontId="3" type="noConversion"/>
  </si>
  <si>
    <t>補助經費</t>
  </si>
  <si>
    <t>ABC-123</t>
  </si>
  <si>
    <t>114/09/07</t>
  </si>
  <si>
    <t>臨時停車費/車輛停車場費用</t>
  </si>
  <si>
    <t>監理費</t>
  </si>
  <si>
    <t>1/1~12/31</t>
  </si>
  <si>
    <t>單位名稱：</t>
    <phoneticPr fontId="3" type="noConversion"/>
  </si>
  <si>
    <t>承辦人簽章</t>
    <phoneticPr fontId="3" type="noConversion"/>
  </si>
  <si>
    <t>主管簽章</t>
    <phoneticPr fontId="3" type="noConversion"/>
  </si>
  <si>
    <t>1.事故經過以及駕駛有無受傷
2.後續趟次處理情形</t>
    <phoneticPr fontId="3" type="noConversion"/>
  </si>
  <si>
    <t>事故發生經過簡述</t>
    <phoneticPr fontId="3" type="noConversion"/>
  </si>
  <si>
    <t>事故地點</t>
    <phoneticPr fontId="3" type="noConversion"/>
  </si>
  <si>
    <t>事故日期/時間</t>
    <phoneticPr fontId="3" type="noConversion"/>
  </si>
  <si>
    <t>車號</t>
    <phoneticPr fontId="3" type="noConversion"/>
  </si>
  <si>
    <t>完成花蓮縣
標誌張貼</t>
    <phoneticPr fontId="3" type="noConversion"/>
  </si>
  <si>
    <t>輪椅載運空間安全帶固定器完備</t>
    <phoneticPr fontId="3" type="noConversion"/>
  </si>
  <si>
    <t xml:space="preserve">配有
車窗擊破器 </t>
    <phoneticPr fontId="3" type="noConversion"/>
  </si>
  <si>
    <t>滅火器為
效期內</t>
    <phoneticPr fontId="3" type="noConversion"/>
  </si>
  <si>
    <t>備有車輛
故障標誌牌</t>
    <phoneticPr fontId="3" type="noConversion"/>
  </si>
  <si>
    <t>結果</t>
    <phoneticPr fontId="3" type="noConversion"/>
  </si>
  <si>
    <t>檢查人員
簽名</t>
    <phoneticPr fontId="3" type="noConversion"/>
  </si>
  <si>
    <t>□是 □否</t>
    <phoneticPr fontId="3" type="noConversion"/>
  </si>
  <si>
    <t>□是 □否
□不適用</t>
    <phoneticPr fontId="3" type="noConversion"/>
  </si>
  <si>
    <t>□完全符合
 □部分符合</t>
    <phoneticPr fontId="3" type="noConversion"/>
  </si>
  <si>
    <t>部分符合
說明</t>
    <phoneticPr fontId="3" type="noConversion"/>
  </si>
  <si>
    <t>無障礙設備
□升降設備
正常運作
□斜坡板
正常運作</t>
    <phoneticPr fontId="3" type="noConversion"/>
  </si>
  <si>
    <r>
      <t>單位名稱: _______________________________</t>
    </r>
    <r>
      <rPr>
        <b/>
        <u/>
        <sz val="16"/>
        <color theme="1"/>
        <rFont val="微軟正黑體"/>
        <family val="2"/>
        <charset val="136"/>
      </rPr>
      <t xml:space="preserve"> </t>
    </r>
    <r>
      <rPr>
        <b/>
        <sz val="16"/>
        <color theme="1"/>
        <rFont val="微軟正黑體"/>
        <family val="2"/>
        <charset val="136"/>
      </rPr>
      <t xml:space="preserve">       /單位人員簽名:__________________________/查檢日: ______________ / 公文號:</t>
    </r>
    <r>
      <rPr>
        <b/>
        <u/>
        <sz val="16"/>
        <color theme="1"/>
        <rFont val="微軟正黑體"/>
        <family val="2"/>
        <charset val="136"/>
      </rPr>
      <t>________________________________</t>
    </r>
    <phoneticPr fontId="3" type="noConversion"/>
  </si>
  <si>
    <t>完成衛生福利部
長照車輛
標誌張貼</t>
    <phoneticPr fontId="3" type="noConversion"/>
  </si>
  <si>
    <t>內部及外部
裝置行車紀錄
系統</t>
    <phoneticPr fontId="3" type="noConversion"/>
  </si>
  <si>
    <t>輪椅空間以外
安全帶
功能正常</t>
    <phoneticPr fontId="3" type="noConversion"/>
  </si>
  <si>
    <t>備有簡易
急救箱設備</t>
    <phoneticPr fontId="3" type="noConversion"/>
  </si>
  <si>
    <t>之二:單純特約車輛(如為當年度獎助車輛替換下來的，請填寫獎助期間)</t>
    <phoneticPr fontId="3" type="noConversion"/>
  </si>
  <si>
    <t>獎助
期間</t>
    <phoneticPr fontId="3" type="noConversion"/>
  </si>
  <si>
    <t>之三:當年度解除特約/獎助車輛</t>
    <phoneticPr fontId="3" type="noConversion"/>
  </si>
  <si>
    <t>載運
人數</t>
    <phoneticPr fontId="3" type="noConversion"/>
  </si>
  <si>
    <t>之一:申請獎助車輛</t>
    <phoneticPr fontId="3" type="noConversion"/>
  </si>
  <si>
    <t>加油日期</t>
  </si>
  <si>
    <t>加油公升數</t>
  </si>
  <si>
    <t>114/09/08</t>
  </si>
  <si>
    <t>申請月份：</t>
    <phoneticPr fontId="3" type="noConversion"/>
  </si>
  <si>
    <t>發票編號</t>
  </si>
  <si>
    <t>車輛租金</t>
  </si>
  <si>
    <t>申請月份:</t>
    <phoneticPr fontId="3" type="noConversion"/>
  </si>
  <si>
    <t>日期</t>
  </si>
  <si>
    <t>114/9/1</t>
  </si>
  <si>
    <t>114/1/15</t>
  </si>
  <si>
    <t>A4影印紙*5包</t>
  </si>
  <si>
    <t>發票編號</t>
    <phoneticPr fontId="3" type="noConversion"/>
  </si>
  <si>
    <t>編號</t>
  </si>
  <si>
    <t>年月份</t>
  </si>
  <si>
    <t>114/1~114/2</t>
  </si>
  <si>
    <t>郵資</t>
  </si>
  <si>
    <t>BCD-456</t>
  </si>
  <si>
    <t>序號</t>
    <phoneticPr fontId="3" type="noConversion"/>
  </si>
  <si>
    <t>合計</t>
    <phoneticPr fontId="3" type="noConversion"/>
  </si>
  <si>
    <t>KPI未達
扣減金額</t>
    <phoneticPr fontId="3" type="noConversion"/>
  </si>
  <si>
    <t>說明</t>
    <phoneticPr fontId="3" type="noConversion"/>
  </si>
  <si>
    <t>☐北區 
☐中區 
☐南區</t>
    <phoneticPr fontId="15" type="noConversion"/>
  </si>
  <si>
    <t>6.輔具中心</t>
  </si>
  <si>
    <t>月乘車趟次</t>
    <phoneticPr fontId="3" type="noConversion"/>
  </si>
  <si>
    <t>經費合計</t>
    <phoneticPr fontId="3" type="noConversion"/>
  </si>
  <si>
    <t>申請經費</t>
    <phoneticPr fontId="3" type="noConversion"/>
  </si>
  <si>
    <t>月份:</t>
    <phoneticPr fontId="3" type="noConversion"/>
  </si>
  <si>
    <t>______年度花蓮縣特約長期照顧交通接送單位人員一覽表</t>
    <phoneticPr fontId="3" type="noConversion"/>
  </si>
  <si>
    <t>特約單位:_____________________________</t>
    <phoneticPr fontId="3" type="noConversion"/>
  </si>
  <si>
    <t>類別:駕駛</t>
    <phoneticPr fontId="3" type="noConversion"/>
  </si>
  <si>
    <t>類別:行政</t>
    <phoneticPr fontId="3" type="noConversion"/>
  </si>
  <si>
    <t>年度離職</t>
    <phoneticPr fontId="3" type="noConversion"/>
  </si>
  <si>
    <t>當月在職人數:____人</t>
    <phoneticPr fontId="3" type="noConversion"/>
  </si>
  <si>
    <t>單位名稱</t>
  </si>
  <si>
    <t>營運時間</t>
  </si>
  <si>
    <t>男性</t>
  </si>
  <si>
    <t>女性</t>
  </si>
  <si>
    <t>1月份</t>
  </si>
  <si>
    <t>2月份</t>
  </si>
  <si>
    <t>3月份</t>
  </si>
  <si>
    <t>4月份</t>
  </si>
  <si>
    <t>5月份</t>
  </si>
  <si>
    <t>6月份</t>
  </si>
  <si>
    <t>7月份</t>
  </si>
  <si>
    <t>8月份</t>
  </si>
  <si>
    <t>9月份</t>
  </si>
  <si>
    <t>10月份</t>
  </si>
  <si>
    <t>11月份</t>
  </si>
  <si>
    <t>12月份</t>
  </si>
  <si>
    <t>3.維修保養</t>
  </si>
  <si>
    <t>C.業務費用</t>
  </si>
  <si>
    <t>115.01.01-115.12.31</t>
    <phoneticPr fontId="3" type="noConversion"/>
  </si>
  <si>
    <t>受益人數</t>
    <phoneticPr fontId="3" type="noConversion"/>
  </si>
  <si>
    <t>補助項目</t>
    <phoneticPr fontId="3" type="noConversion"/>
  </si>
  <si>
    <t>賸餘
金額</t>
    <phoneticPr fontId="3" type="noConversion"/>
  </si>
  <si>
    <t>核銷總清冊</t>
    <phoneticPr fontId="3" type="noConversion"/>
  </si>
  <si>
    <t>趟次總計</t>
    <phoneticPr fontId="3" type="noConversion"/>
  </si>
  <si>
    <t>年度
統計</t>
    <phoneticPr fontId="3" type="noConversion"/>
  </si>
  <si>
    <r>
      <rPr>
        <b/>
        <sz val="13"/>
        <color rgb="FF000000"/>
        <rFont val="標楷體"/>
        <family val="4"/>
        <charset val="136"/>
      </rPr>
      <t xml:space="preserve">B.人事費用(行政人員:車輛=1:5)
</t>
    </r>
  </si>
  <si>
    <t>已核銷
金額</t>
    <phoneticPr fontId="3" type="noConversion"/>
  </si>
  <si>
    <t>E:月營運費用核銷總經費(A+B+C+D)</t>
    <phoneticPr fontId="3" type="noConversion"/>
  </si>
  <si>
    <t>G:KPI未達月扣除金額</t>
    <phoneticPr fontId="3" type="noConversion"/>
  </si>
  <si>
    <t>獎助車輛數</t>
    <phoneticPr fontId="3" type="noConversion"/>
  </si>
  <si>
    <t>特約車輛數</t>
    <phoneticPr fontId="3" type="noConversion"/>
  </si>
  <si>
    <t>年度補助總金額</t>
    <phoneticPr fontId="3" type="noConversion"/>
  </si>
  <si>
    <t>X:該月請領金額上限</t>
    <phoneticPr fontId="3" type="noConversion"/>
  </si>
  <si>
    <r>
      <t>男性</t>
    </r>
    <r>
      <rPr>
        <sz val="12"/>
        <color rgb="FF000000"/>
        <rFont val="標楷體"/>
        <family val="4"/>
        <charset val="136"/>
      </rPr>
      <t>(人)</t>
    </r>
    <phoneticPr fontId="3" type="noConversion"/>
  </si>
  <si>
    <r>
      <t>女性</t>
    </r>
    <r>
      <rPr>
        <sz val="12"/>
        <color rgb="FF000000"/>
        <rFont val="標楷體"/>
        <family val="4"/>
        <charset val="136"/>
      </rPr>
      <t>(人)</t>
    </r>
    <phoneticPr fontId="3" type="noConversion"/>
  </si>
  <si>
    <t>E項總計</t>
    <phoneticPr fontId="3" type="noConversion"/>
  </si>
  <si>
    <t>F項總計</t>
    <phoneticPr fontId="3" type="noConversion"/>
  </si>
  <si>
    <t>KPI未達
總計</t>
    <phoneticPr fontId="3" type="noConversion"/>
  </si>
  <si>
    <t>A.車輛費用</t>
    <phoneticPr fontId="3" type="noConversion"/>
  </si>
  <si>
    <t>車輛費用小計(A)</t>
    <phoneticPr fontId="3" type="noConversion"/>
  </si>
  <si>
    <t>人事費用小計(B)</t>
    <phoneticPr fontId="3" type="noConversion"/>
  </si>
  <si>
    <t>事務費小計(C)</t>
    <phoneticPr fontId="3" type="noConversion"/>
  </si>
  <si>
    <r>
      <t>D.全球衛星定位系統</t>
    </r>
    <r>
      <rPr>
        <b/>
        <sz val="10"/>
        <color rgb="FF000000"/>
        <rFont val="標楷體1"/>
        <charset val="136"/>
      </rPr>
      <t>(GPS)</t>
    </r>
    <phoneticPr fontId="3" type="noConversion"/>
  </si>
  <si>
    <t>F:每月賸餘金額(X-E)</t>
    <phoneticPr fontId="3" type="noConversion"/>
  </si>
  <si>
    <t>補助基準(每車)</t>
    <phoneticPr fontId="3" type="noConversion"/>
  </si>
  <si>
    <t>備註: E:月營運費用核銷總經費總計為當年度核銷總額/ 
      F:每月賸餘金額金額總計=X-E(單月可為負數，但年度總計不可為負數)/
      KPI未達月扣除金額為年度不可核銷之餘數</t>
    <phoneticPr fontId="3" type="noConversion"/>
  </si>
  <si>
    <t>1.保險費</t>
    <phoneticPr fontId="3" type="noConversion"/>
  </si>
  <si>
    <t>2.車輛用油</t>
    <phoneticPr fontId="3" type="noConversion"/>
  </si>
  <si>
    <t>4.車輛停車場站或執勤中所需之費用</t>
    <phoneticPr fontId="3" type="noConversion"/>
  </si>
  <si>
    <t>5.車輛租金</t>
    <phoneticPr fontId="3" type="noConversion"/>
  </si>
  <si>
    <t>6.稅費</t>
    <phoneticPr fontId="3" type="noConversion"/>
  </si>
  <si>
    <t>7.監理費用</t>
    <phoneticPr fontId="3" type="noConversion"/>
  </si>
  <si>
    <t>8.修改或增加車輛設施費</t>
    <phoneticPr fontId="3" type="noConversion"/>
  </si>
  <si>
    <t>1.辦公室租金</t>
    <phoneticPr fontId="3" type="noConversion"/>
  </si>
  <si>
    <t>2.辦公物品</t>
    <phoneticPr fontId="3" type="noConversion"/>
  </si>
  <si>
    <t>黏貼憑證(每個補助項目1張)</t>
    <phoneticPr fontId="3" type="noConversion"/>
  </si>
  <si>
    <t>1.行政人員薪資及年終獎金</t>
    <phoneticPr fontId="3" type="noConversion"/>
  </si>
  <si>
    <t>3.駕駛人員薪資及年終獎金</t>
    <phoneticPr fontId="3" type="noConversion"/>
  </si>
  <si>
    <t>2.行政人員勞健退</t>
    <phoneticPr fontId="3" type="noConversion"/>
  </si>
  <si>
    <t>4.駕駛人員勞健退</t>
    <phoneticPr fontId="3" type="noConversion"/>
  </si>
  <si>
    <t>4.其他事務費</t>
    <phoneticPr fontId="3" type="noConversion"/>
  </si>
  <si>
    <t>S3-核銷總表'!A1</t>
  </si>
  <si>
    <t>總表(S) '!A1</t>
  </si>
  <si>
    <t>S4-2量能月報表 '!A1</t>
  </si>
  <si>
    <t>S1-車輛清冊'!A1</t>
  </si>
  <si>
    <t>S2-人員名冊'!A1</t>
  </si>
  <si>
    <t>S21事務費!A1</t>
  </si>
  <si>
    <t>S31GPS租金!A1</t>
  </si>
  <si>
    <t>S5-保險費用'!A1</t>
  </si>
  <si>
    <t>S6車輛用油!A1</t>
  </si>
  <si>
    <t>S7-維修保養'!A1</t>
  </si>
  <si>
    <t>S8-停車場費用'!A1</t>
  </si>
  <si>
    <t>S9-車輛租金'!A1</t>
  </si>
  <si>
    <t>S10-稅費及監理費用'!A1</t>
  </si>
  <si>
    <t>S5</t>
    <phoneticPr fontId="3" type="noConversion"/>
  </si>
  <si>
    <t>S6</t>
    <phoneticPr fontId="3" type="noConversion"/>
  </si>
  <si>
    <t>S8</t>
  </si>
  <si>
    <t>S9</t>
  </si>
  <si>
    <t>S10</t>
  </si>
  <si>
    <t>S7</t>
    <phoneticPr fontId="3" type="noConversion"/>
  </si>
  <si>
    <t>其它</t>
    <phoneticPr fontId="3" type="noConversion"/>
  </si>
  <si>
    <t>S11</t>
    <phoneticPr fontId="3" type="noConversion"/>
  </si>
  <si>
    <t>S12</t>
  </si>
  <si>
    <t>車輛事故報告單</t>
    <phoneticPr fontId="3" type="noConversion"/>
  </si>
  <si>
    <t>車輛報備查檢表</t>
    <phoneticPr fontId="3" type="noConversion"/>
  </si>
  <si>
    <t>車輛資料(車號)</t>
    <phoneticPr fontId="3" type="noConversion"/>
  </si>
  <si>
    <t>駕駛姓名</t>
    <phoneticPr fontId="3" type="noConversion"/>
  </si>
  <si>
    <t>乘客□有/□無</t>
    <phoneticPr fontId="3" type="noConversion"/>
  </si>
  <si>
    <t>乘客受傷□有/□無</t>
    <phoneticPr fontId="3" type="noConversion"/>
  </si>
  <si>
    <t>(勾選有請填寫乘客姓名)</t>
    <phoneticPr fontId="3" type="noConversion"/>
  </si>
  <si>
    <t>(勾選有請描述受傷及就醫情形)</t>
    <phoneticPr fontId="3" type="noConversion"/>
  </si>
  <si>
    <t>S11-1</t>
    <phoneticPr fontId="3" type="noConversion"/>
  </si>
  <si>
    <t>S11</t>
    <phoneticPr fontId="3" type="noConversion"/>
  </si>
  <si>
    <t>電信費</t>
    <phoneticPr fontId="3" type="noConversion"/>
  </si>
  <si>
    <t>水電費</t>
    <phoneticPr fontId="3" type="noConversion"/>
  </si>
  <si>
    <t>4.網路費(含電信費)</t>
    <phoneticPr fontId="3" type="noConversion"/>
  </si>
  <si>
    <t>3.水電費</t>
    <phoneticPr fontId="3" type="noConversion"/>
  </si>
  <si>
    <t>特約單位:</t>
    <phoneticPr fontId="15" type="noConversion"/>
  </si>
  <si>
    <t>BD趟次</t>
    <phoneticPr fontId="3" type="noConversion"/>
  </si>
  <si>
    <t>5-1</t>
    <phoneticPr fontId="3" type="noConversion"/>
  </si>
  <si>
    <t>5-2</t>
    <phoneticPr fontId="3" type="noConversion"/>
  </si>
  <si>
    <t>BD公里</t>
    <phoneticPr fontId="3" type="noConversion"/>
  </si>
  <si>
    <t>區域</t>
    <phoneticPr fontId="15" type="noConversion"/>
  </si>
  <si>
    <t>工作天</t>
    <phoneticPr fontId="3" type="noConversion"/>
  </si>
  <si>
    <t>範例</t>
    <phoneticPr fontId="3" type="noConversion"/>
  </si>
  <si>
    <t>達成率</t>
    <phoneticPr fontId="3" type="noConversion"/>
  </si>
  <si>
    <t xml:space="preserve">
車輛數
</t>
    <phoneticPr fontId="3" type="noConversion"/>
  </si>
  <si>
    <t xml:space="preserve">工作天
</t>
    <phoneticPr fontId="3" type="noConversion"/>
  </si>
  <si>
    <t>趟次-DA</t>
    <phoneticPr fontId="15" type="noConversion"/>
  </si>
  <si>
    <t>公里數-DA</t>
    <phoneticPr fontId="3" type="noConversion"/>
  </si>
  <si>
    <t>公里數-BD</t>
    <phoneticPr fontId="3" type="noConversion"/>
  </si>
  <si>
    <t>月KPI
DA趟次/車</t>
    <phoneticPr fontId="3" type="noConversion"/>
  </si>
  <si>
    <t>月KPI
DA公里/車</t>
    <phoneticPr fontId="3" type="noConversion"/>
  </si>
  <si>
    <t>月KPI
BD公里/車</t>
    <phoneticPr fontId="3" type="noConversion"/>
  </si>
  <si>
    <t>達成率</t>
    <phoneticPr fontId="3" type="noConversion"/>
  </si>
  <si>
    <r>
      <rPr>
        <b/>
        <i/>
        <u/>
        <sz val="12"/>
        <color theme="1"/>
        <rFont val="標楷體"/>
        <family val="4"/>
        <charset val="136"/>
      </rPr>
      <t>KPI採計方式</t>
    </r>
    <r>
      <rPr>
        <b/>
        <sz val="12"/>
        <color theme="1"/>
        <rFont val="標楷體"/>
        <family val="4"/>
        <charset val="136"/>
      </rPr>
      <t xml:space="preserve">
☐ 趟次 
☐公里數</t>
    </r>
    <phoneticPr fontId="3" type="noConversion"/>
  </si>
  <si>
    <r>
      <t>營運績效表</t>
    </r>
    <r>
      <rPr>
        <sz val="16"/>
        <color rgb="FFFF0000"/>
        <rFont val="標楷體"/>
        <family val="4"/>
        <charset val="136"/>
      </rPr>
      <t>(量能月報表S4-2)</t>
    </r>
    <phoneticPr fontId="3" type="noConversion"/>
  </si>
  <si>
    <r>
      <t>車輛清冊</t>
    </r>
    <r>
      <rPr>
        <sz val="16"/>
        <color rgb="FFFF0000"/>
        <rFont val="標楷體"/>
        <family val="4"/>
        <charset val="136"/>
      </rPr>
      <t>(S1)</t>
    </r>
    <phoneticPr fontId="3" type="noConversion"/>
  </si>
  <si>
    <r>
      <rPr>
        <sz val="16"/>
        <color theme="1"/>
        <rFont val="標楷體"/>
        <family val="4"/>
        <charset val="136"/>
      </rPr>
      <t>人員</t>
    </r>
    <r>
      <rPr>
        <sz val="16"/>
        <color rgb="FF000000"/>
        <rFont val="標楷體"/>
        <family val="4"/>
        <charset val="136"/>
      </rPr>
      <t>名冊</t>
    </r>
    <r>
      <rPr>
        <sz val="16"/>
        <color rgb="FFFF0000"/>
        <rFont val="標楷體"/>
        <family val="4"/>
        <charset val="136"/>
      </rPr>
      <t>(S2)</t>
    </r>
    <phoneticPr fontId="3" type="noConversion"/>
  </si>
  <si>
    <r>
      <t>核銷總表</t>
    </r>
    <r>
      <rPr>
        <sz val="16"/>
        <color rgb="FFFF0000"/>
        <rFont val="標楷體"/>
        <family val="4"/>
        <charset val="136"/>
      </rPr>
      <t>(S3)</t>
    </r>
    <phoneticPr fontId="3" type="noConversion"/>
  </si>
  <si>
    <t>S21</t>
    <phoneticPr fontId="3" type="noConversion"/>
  </si>
  <si>
    <t>S31</t>
    <phoneticPr fontId="3" type="noConversion"/>
  </si>
  <si>
    <r>
      <t>花蓮縣衛生局辦理115年度長期照顧十年計畫-交通服務獎助計畫
車輛費用-車輛用油明細表-</t>
    </r>
    <r>
      <rPr>
        <b/>
        <u/>
        <sz val="18"/>
        <color rgb="FF000000"/>
        <rFont val="標楷體1"/>
        <charset val="136"/>
      </rPr>
      <t xml:space="preserve">加油卡
</t>
    </r>
    <r>
      <rPr>
        <b/>
        <sz val="18"/>
        <color rgb="FFFF0000"/>
        <rFont val="標楷體1"/>
        <charset val="136"/>
      </rPr>
      <t>(檢附加油公司合約書及加油公司提供之當月加油清單)</t>
    </r>
    <phoneticPr fontId="3" type="noConversion"/>
  </si>
  <si>
    <r>
      <t>花蓮縣衛生局辦理115年度長期照顧十年計畫-交通服務獎助計畫
車輛費用-車輛用油明細表-</t>
    </r>
    <r>
      <rPr>
        <b/>
        <u/>
        <sz val="18"/>
        <color rgb="FF000000"/>
        <rFont val="標楷體1"/>
        <charset val="136"/>
      </rPr>
      <t>統一發票</t>
    </r>
    <r>
      <rPr>
        <b/>
        <sz val="14"/>
        <color rgb="FF000000"/>
        <rFont val="標楷體"/>
        <family val="4"/>
        <charset val="136"/>
      </rPr>
      <t>(</t>
    </r>
    <r>
      <rPr>
        <b/>
        <sz val="14"/>
        <color rgb="FFFF0000"/>
        <rFont val="標楷體1"/>
        <charset val="136"/>
      </rPr>
      <t>需有單位統一編號及特約車號方認列</t>
    </r>
    <r>
      <rPr>
        <b/>
        <sz val="14"/>
        <color rgb="FF000000"/>
        <rFont val="標楷體"/>
        <family val="4"/>
        <charset val="136"/>
      </rPr>
      <t>)</t>
    </r>
    <phoneticPr fontId="3" type="noConversion"/>
  </si>
  <si>
    <t>花蓮縣政府衛生局辦理115年度長期照顧十年計畫-交通服務獎助計畫
車輛費用-維修保養明細表</t>
    <phoneticPr fontId="3" type="noConversion"/>
  </si>
  <si>
    <t>花蓮縣政府衛生局辦理115年度長期照顧十年計畫-交通服務獎助計畫
車輛費用-車輛停車場站或執勤中所需之費用明細表</t>
    <phoneticPr fontId="3" type="noConversion"/>
  </si>
  <si>
    <t>花蓮縣政府衛生局辦理115年度長期照顧十年計畫-交通服務獎助計畫
車輛費用-車輛租金明細表</t>
    <phoneticPr fontId="3" type="noConversion"/>
  </si>
  <si>
    <t>花蓮縣政府衛生局辦理115年度長期照顧十年計畫-交通服務獎助計畫
車輛費用-稅費及監理費用明細表</t>
    <phoneticPr fontId="3" type="noConversion"/>
  </si>
  <si>
    <t>花蓮縣政府衛生局辦理115年度長期照顧十年計畫-交通服務獎助計畫
車輛意外事故報告單(表A12-2)-範例</t>
    <phoneticPr fontId="3" type="noConversion"/>
  </si>
  <si>
    <t>花蓮縣政府衛生局辦理115年度長期照顧十年計畫-交通服務獎助計畫
車輛重大維修報告單</t>
    <phoneticPr fontId="3" type="noConversion"/>
  </si>
  <si>
    <t xml:space="preserve">花蓮縣政府衛生局長期照顧十年計畫-交通服務獎助計畫車輛查檢表 </t>
    <phoneticPr fontId="3" type="noConversion"/>
  </si>
  <si>
    <r>
      <t>花蓮縣政府衛生局115年度長期照顧十年計畫-交通服務獎助計畫
事務費用-</t>
    </r>
    <r>
      <rPr>
        <b/>
        <sz val="13"/>
        <color rgb="FFFF0000"/>
        <rFont val="標楷體"/>
        <family val="4"/>
        <charset val="136"/>
      </rPr>
      <t>辦公室租金費</t>
    </r>
    <r>
      <rPr>
        <b/>
        <sz val="13"/>
        <color rgb="FF000000"/>
        <rFont val="標楷體"/>
        <family val="4"/>
        <charset val="136"/>
      </rPr>
      <t>用明細表</t>
    </r>
    <phoneticPr fontId="3" type="noConversion"/>
  </si>
  <si>
    <r>
      <t>花蓮縣政府衛生局115年度長期照顧十年計畫-交通服務獎助計畫
事務費用-</t>
    </r>
    <r>
      <rPr>
        <b/>
        <sz val="13"/>
        <color rgb="FFFF0000"/>
        <rFont val="標楷體"/>
        <family val="4"/>
        <charset val="136"/>
      </rPr>
      <t>辦公室物品</t>
    </r>
    <r>
      <rPr>
        <b/>
        <sz val="13"/>
        <color rgb="FF000000"/>
        <rFont val="標楷體"/>
        <family val="4"/>
        <charset val="136"/>
      </rPr>
      <t>費用明細表</t>
    </r>
    <phoneticPr fontId="3" type="noConversion"/>
  </si>
  <si>
    <r>
      <t>花蓮縣政府衛生局辦理115年度長期照顧十年計畫-交通服務獎助計畫
事務費用-</t>
    </r>
    <r>
      <rPr>
        <b/>
        <sz val="13"/>
        <color rgb="FFFF0000"/>
        <rFont val="標楷體"/>
        <family val="4"/>
        <charset val="136"/>
      </rPr>
      <t>其他事務費用</t>
    </r>
    <r>
      <rPr>
        <b/>
        <sz val="13"/>
        <color rgb="FF000000"/>
        <rFont val="標楷體"/>
        <family val="4"/>
        <charset val="136"/>
      </rPr>
      <t>明細表</t>
    </r>
    <phoneticPr fontId="85" type="noConversion"/>
  </si>
  <si>
    <r>
      <t>花蓮縣政府衛生局辦理115年度長期照顧十年計畫-交通服務獎助計畫
事務費用-</t>
    </r>
    <r>
      <rPr>
        <b/>
        <sz val="13"/>
        <color rgb="FFFF0000"/>
        <rFont val="標楷體"/>
        <family val="4"/>
        <charset val="136"/>
      </rPr>
      <t>電信費、網路費</t>
    </r>
    <r>
      <rPr>
        <b/>
        <sz val="13"/>
        <color rgb="FF000000"/>
        <rFont val="標楷體"/>
        <family val="4"/>
        <charset val="136"/>
      </rPr>
      <t>明細表</t>
    </r>
    <phoneticPr fontId="3" type="noConversion"/>
  </si>
  <si>
    <r>
      <t>花蓮縣政府衛生局辦理115年度長期照顧十年計畫-交通服務獎助計畫
事務費用-</t>
    </r>
    <r>
      <rPr>
        <b/>
        <sz val="13"/>
        <color rgb="FFFF0000"/>
        <rFont val="標楷體"/>
        <family val="4"/>
        <charset val="136"/>
      </rPr>
      <t>水電費</t>
    </r>
    <r>
      <rPr>
        <b/>
        <sz val="13"/>
        <color rgb="FF000000"/>
        <rFont val="標楷體"/>
        <family val="4"/>
        <charset val="136"/>
      </rPr>
      <t>明細表</t>
    </r>
    <phoneticPr fontId="3" type="noConversion"/>
  </si>
  <si>
    <t>花蓮縣政府衛生局辦理115年度長期照顧十年計畫-交通服務獎助計畫
全球衛星定位系統GPS費用-車輛GPS相關費用明細表</t>
    <phoneticPr fontId="3" type="noConversion"/>
  </si>
  <si>
    <r>
      <t>1.</t>
    </r>
    <r>
      <rPr>
        <sz val="12"/>
        <color rgb="FFFF0000"/>
        <rFont val="微軟正黑體"/>
        <family val="2"/>
        <charset val="136"/>
      </rPr>
      <t>依據</t>
    </r>
    <r>
      <rPr>
        <i/>
        <u/>
        <sz val="12"/>
        <color rgb="FFFF0000"/>
        <rFont val="微軟正黑體"/>
        <family val="2"/>
        <charset val="136"/>
      </rPr>
      <t>KPI採計方式</t>
    </r>
    <r>
      <rPr>
        <sz val="12"/>
        <color rgb="FFFF0000"/>
        <rFont val="微軟正黑體"/>
        <family val="2"/>
        <charset val="136"/>
      </rPr>
      <t>將趟次車和公里車分開報表申報</t>
    </r>
    <r>
      <rPr>
        <b/>
        <sz val="12"/>
        <color theme="1"/>
        <rFont val="微軟正黑體"/>
        <family val="2"/>
        <charset val="136"/>
      </rPr>
      <t>，但內容有關KPI-趟次和KPI-公里，皆應填寫；達成率填寫需要申請的車輛即可。
2.可申請經費為</t>
    </r>
    <r>
      <rPr>
        <b/>
        <sz val="12"/>
        <color rgb="FFFF0000"/>
        <rFont val="微軟正黑體"/>
        <family val="2"/>
        <charset val="136"/>
      </rPr>
      <t>1-11月每車7萬元</t>
    </r>
    <r>
      <rPr>
        <b/>
        <sz val="12"/>
        <color theme="1"/>
        <rFont val="微軟正黑體"/>
        <family val="2"/>
        <charset val="136"/>
      </rPr>
      <t>，12月3萬元，依據KPI達成情形，乘以比率之金額。
2.KPI未達扣減金額為當年度無法申請之金額。</t>
    </r>
    <phoneticPr fontId="3" type="noConversion"/>
  </si>
  <si>
    <t>範例</t>
    <phoneticPr fontId="3" type="noConversion"/>
  </si>
  <si>
    <t>月KPI(上限)
DA+BD趟次/車</t>
    <phoneticPr fontId="3" type="noConversion"/>
  </si>
  <si>
    <t>趟次-DA</t>
    <phoneticPr fontId="15" type="noConversion"/>
  </si>
  <si>
    <t>趟次-BD</t>
    <phoneticPr fontId="3" type="noConversion"/>
  </si>
  <si>
    <t>80+40</t>
    <phoneticPr fontId="3" type="noConversion"/>
  </si>
  <si>
    <t>月KPI
DA+BD上限趟</t>
    <phoneticPr fontId="3" type="noConversion"/>
  </si>
  <si>
    <t>ABC</t>
    <phoneticPr fontId="3" type="noConversion"/>
  </si>
  <si>
    <t>EFG</t>
    <phoneticPr fontId="3" type="noConversion"/>
  </si>
  <si>
    <t>█</t>
    <phoneticPr fontId="3" type="noConversion"/>
  </si>
  <si>
    <r>
      <rPr>
        <b/>
        <sz val="10"/>
        <color rgb="FFFF0000"/>
        <rFont val="標楷體"/>
        <family val="4"/>
        <charset val="136"/>
      </rPr>
      <t>█</t>
    </r>
    <r>
      <rPr>
        <b/>
        <sz val="12"/>
        <color rgb="FFFF0000"/>
        <rFont val="標楷體"/>
        <family val="4"/>
        <charset val="136"/>
      </rPr>
      <t>北區 
☐中區 
☐南區</t>
    </r>
    <phoneticPr fontId="15" type="noConversion"/>
  </si>
  <si>
    <r>
      <rPr>
        <b/>
        <i/>
        <u/>
        <sz val="12"/>
        <color rgb="FFFF0000"/>
        <rFont val="標楷體"/>
        <family val="4"/>
        <charset val="136"/>
      </rPr>
      <t>KPI採計方式</t>
    </r>
    <r>
      <rPr>
        <b/>
        <sz val="12"/>
        <color rgb="FFFF0000"/>
        <rFont val="標楷體"/>
        <family val="4"/>
        <charset val="136"/>
      </rPr>
      <t xml:space="preserve">
</t>
    </r>
    <r>
      <rPr>
        <b/>
        <sz val="10"/>
        <color rgb="FFFF0000"/>
        <rFont val="標楷體"/>
        <family val="4"/>
        <charset val="136"/>
      </rPr>
      <t>█</t>
    </r>
    <r>
      <rPr>
        <b/>
        <sz val="12"/>
        <color rgb="FFFF0000"/>
        <rFont val="標楷體"/>
        <family val="4"/>
        <charset val="136"/>
      </rPr>
      <t xml:space="preserve"> 趟次 
☐公里數</t>
    </r>
    <phoneticPr fontId="3" type="noConversion"/>
  </si>
  <si>
    <t>工作天</t>
    <phoneticPr fontId="3" type="noConversion"/>
  </si>
  <si>
    <t>花蓮縣衛生局辦理115年度長期照顧十年計畫-交通服務獎助計畫車輛費用-保險費明細表</t>
    <phoneticPr fontId="3" type="noConversion"/>
  </si>
  <si>
    <r>
      <t>花蓮縣政府衛生局辦理115年度長期照顧十年計畫-交通服務獎助計畫</t>
    </r>
    <r>
      <rPr>
        <b/>
        <sz val="14"/>
        <color rgb="FFFF0000"/>
        <rFont val="標楷體"/>
        <family val="4"/>
        <charset val="136"/>
      </rPr>
      <t xml:space="preserve">量能月報表A4-2-1(DA)
特約單位:_______________________________________________/ 115年___月 </t>
    </r>
    <phoneticPr fontId="3" type="noConversion"/>
  </si>
  <si>
    <r>
      <rPr>
        <b/>
        <sz val="14"/>
        <color rgb="FFFF0000"/>
        <rFont val="標楷體"/>
        <family val="4"/>
        <charset val="136"/>
      </rPr>
      <t>花蓮縣政府衛生局辦理115年度長期照顧十年計畫-交通服務獎助計畫
BD03量能月報表A4-2-2</t>
    </r>
    <r>
      <rPr>
        <sz val="14"/>
        <color theme="1"/>
        <rFont val="標楷體"/>
        <family val="4"/>
        <charset val="136"/>
      </rPr>
      <t xml:space="preserve">  
特約單位:_______________________________________________/ 115年___月</t>
    </r>
    <phoneticPr fontId="3" type="noConversion"/>
  </si>
  <si>
    <t>花蓮縣政府衛生局辦理115年度長期照顧十年計畫-交通服務獎助計畫
量能總表(趟)A4-1-1</t>
    <phoneticPr fontId="3" type="noConversion"/>
  </si>
  <si>
    <t>花蓮縣政府衛生局辦理115年度長期照顧十年計畫-交通服務獎助計畫
量能總表(公里)A4-1-2</t>
    <phoneticPr fontId="3" type="noConversion"/>
  </si>
  <si>
    <t>期末核銷才需要提供</t>
  </si>
  <si>
    <t>單位：新臺幣元</t>
  </si>
  <si>
    <t>受補助單位</t>
  </si>
  <si>
    <t>補助計畫</t>
  </si>
  <si>
    <t>申請時自籌
經費</t>
  </si>
  <si>
    <t>核定補助
經費</t>
  </si>
  <si>
    <t>預定完成
日期</t>
  </si>
  <si>
    <t>實際完成
日期</t>
  </si>
  <si>
    <t>累計實支數</t>
  </si>
  <si>
    <t>備註(受益人次)</t>
  </si>
  <si>
    <t>自籌經費
支出</t>
  </si>
  <si>
    <t>補助經費
支出</t>
  </si>
  <si>
    <t>男</t>
  </si>
  <si>
    <t>女</t>
  </si>
  <si>
    <t>OO交通公司</t>
  </si>
  <si>
    <t>填表
說明</t>
  </si>
  <si>
    <t>2.「申請時自籌經費」欄所列係指申請單位申請時所列之自籌款，「核定補助經費」欄所列係指衛生福利部核定之補助金額，「預定完成日期」欄所列係指申請單位申請時所列之預定辦理完成日期，「實際完成日期」欄係指受補助單位計畫辦理完成日期，非指核銷報結日期。</t>
  </si>
  <si>
    <t>製表人：</t>
  </si>
  <si>
    <t>業務主管：</t>
  </si>
  <si>
    <t>主辦會計：</t>
  </si>
  <si>
    <t>單位負責人：</t>
  </si>
  <si>
    <t>花蓮縣政府衛生局</t>
    <phoneticPr fontId="3" type="noConversion"/>
  </si>
  <si>
    <t>115年度衛生福利部長照服務發展基金獎助計畫補助辦花蓮縣長期照顧十年計畫-交通接送服務獎助計畫實施計畫執行概況考核表（A4格式）</t>
    <phoneticPr fontId="3" type="noConversion"/>
  </si>
  <si>
    <t>中華民國115年1月1日起至115年12月31日止</t>
    <phoneticPr fontId="3" type="noConversion"/>
  </si>
  <si>
    <t>長期照顧十年計畫-交通接送服務獎助計畫</t>
    <phoneticPr fontId="3" type="noConversion"/>
  </si>
  <si>
    <t>115/12/31</t>
    <phoneticPr fontId="3" type="noConversion"/>
  </si>
  <si>
    <t>趟次績效</t>
    <phoneticPr fontId="3" type="noConversion"/>
  </si>
  <si>
    <t>里程績效</t>
    <phoneticPr fontId="3" type="noConversion"/>
  </si>
  <si>
    <t>營運績效1</t>
    <phoneticPr fontId="3" type="noConversion"/>
  </si>
  <si>
    <t>營運績效2</t>
    <phoneticPr fontId="3" type="noConversion"/>
  </si>
  <si>
    <t>趟次
(車輛數)</t>
    <phoneticPr fontId="3" type="noConversion"/>
  </si>
  <si>
    <t>里程
(車輛數)</t>
    <phoneticPr fontId="3" type="noConversion"/>
  </si>
  <si>
    <t>114/12/31</t>
    <phoneticPr fontId="3" type="noConversion"/>
  </si>
  <si>
    <r>
      <t>1.「營運績效」說明-如全區以趟次計，則以</t>
    </r>
    <r>
      <rPr>
        <b/>
        <sz val="12"/>
        <color rgb="FFFF0000"/>
        <rFont val="標楷體"/>
        <family val="4"/>
        <charset val="136"/>
      </rPr>
      <t>全年度</t>
    </r>
    <r>
      <rPr>
        <sz val="12"/>
        <color rgb="FFFF0000"/>
        <rFont val="標楷體"/>
        <family val="4"/>
        <charset val="136"/>
      </rPr>
      <t>總趟次計算績效；如分區採計不同方式，則以趟次/公里分開列計。</t>
    </r>
    <phoneticPr fontId="3" type="noConversion"/>
  </si>
  <si>
    <t>3.「其他說明」請填於此:</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</si>
</sst>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76" formatCode="_-* #,##0_-;\-* #,##0_-;_-* &quot;-&quot;??_-;_-@_-"/>
    <numFmt numFmtId="177" formatCode="0&quot; &quot;;[Red]&quot;-&quot;0&quot; &quot;"/>
    <numFmt numFmtId="178" formatCode="m&quot;月&quot;d&quot;日&quot;"/>
    <numFmt numFmtId="179" formatCode="0&quot; &quot;;[Red]&quot;(&quot;0&quot;)&quot;"/>
    <numFmt numFmtId="180" formatCode="0.00&quot; &quot;"/>
    <numFmt numFmtId="181" formatCode="#,##0.00&quot; &quot;"/>
    <numFmt numFmtId="182" formatCode="0&quot; &quot;"/>
    <numFmt numFmtId="183" formatCode="#,##0;[Red]#,##0"/>
  </numFmts>
  <fonts count="112">
    <font>
      <sz val="12"/>
      <color theme="1"/>
      <name val="新細明體"/>
      <family val="2"/>
      <charset val="136"/>
      <scheme val="minor"/>
    </font>
    <font>
      <sz val="12"/>
      <color theme="1"/>
      <name val="Calibri"/>
      <family val="2"/>
    </font>
    <font>
      <sz val="12"/>
      <color theme="1"/>
      <name val="DFKai-SB"/>
      <family val="4"/>
    </font>
    <font>
      <sz val="9"/>
      <name val="新細明體"/>
      <family val="2"/>
      <charset val="136"/>
      <scheme val="minor"/>
    </font>
    <font>
      <b/>
      <sz val="16"/>
      <color rgb="FFFF0000"/>
      <name val="DFKai-SB"/>
      <family val="4"/>
    </font>
    <font>
      <sz val="16"/>
      <color theme="1"/>
      <name val="DFKai-SB"/>
      <family val="4"/>
    </font>
    <font>
      <sz val="12"/>
      <color rgb="FFFF0000"/>
      <name val="DFKai-SB"/>
      <family val="4"/>
    </font>
    <font>
      <sz val="16"/>
      <color theme="1"/>
      <name val="DFKai-SB"/>
      <family val="4"/>
      <charset val="136"/>
    </font>
    <font>
      <b/>
      <sz val="12"/>
      <color theme="1"/>
      <name val="Microsoft JhengHei"/>
      <family val="2"/>
      <charset val="136"/>
    </font>
    <font>
      <sz val="12"/>
      <color theme="1"/>
      <name val="Microsoft JhengHei"/>
      <family val="2"/>
      <charset val="136"/>
    </font>
    <font>
      <b/>
      <sz val="12"/>
      <color rgb="FFFF0000"/>
      <name val="Microsoft JhengHei"/>
      <family val="2"/>
      <charset val="136"/>
    </font>
    <font>
      <sz val="12"/>
      <color theme="1"/>
      <name val="標楷體"/>
      <family val="4"/>
      <charset val="136"/>
    </font>
    <font>
      <sz val="12"/>
      <color theme="1"/>
      <name val="新細明體"/>
      <family val="2"/>
      <charset val="136"/>
      <scheme val="minor"/>
    </font>
    <font>
      <b/>
      <sz val="14"/>
      <color theme="1"/>
      <name val="DFKai-SB"/>
      <family val="4"/>
      <charset val="136"/>
    </font>
    <font>
      <b/>
      <sz val="12"/>
      <color theme="1"/>
      <name val="Times New Roman"/>
      <family val="1"/>
    </font>
    <font>
      <sz val="9"/>
      <name val="新細明體"/>
      <family val="3"/>
      <charset val="136"/>
      <scheme val="minor"/>
    </font>
    <font>
      <b/>
      <sz val="12"/>
      <color rgb="FFFF0000"/>
      <name val="微軟正黑體"/>
      <family val="2"/>
      <charset val="136"/>
    </font>
    <font>
      <sz val="12"/>
      <color rgb="FF000000"/>
      <name val="微軟正黑體"/>
      <family val="2"/>
      <charset val="136"/>
    </font>
    <font>
      <b/>
      <sz val="12"/>
      <color rgb="FF000000"/>
      <name val="DFKai-SB"/>
      <family val="4"/>
      <charset val="136"/>
    </font>
    <font>
      <b/>
      <sz val="12"/>
      <color theme="1"/>
      <name val="Times New Roman"/>
      <family val="1"/>
    </font>
    <font>
      <b/>
      <sz val="12"/>
      <color theme="1"/>
      <name val="PMingLiu"/>
      <family val="1"/>
      <charset val="136"/>
    </font>
    <font>
      <b/>
      <sz val="12"/>
      <color theme="1"/>
      <name val="細明體"/>
      <family val="3"/>
      <charset val="136"/>
    </font>
    <font>
      <b/>
      <sz val="12"/>
      <color rgb="FF000000"/>
      <name val="標楷體"/>
      <family val="4"/>
      <charset val="136"/>
    </font>
    <font>
      <b/>
      <sz val="12"/>
      <color theme="1"/>
      <name val="標楷體"/>
      <family val="4"/>
      <charset val="136"/>
    </font>
    <font>
      <b/>
      <sz val="14"/>
      <color theme="1"/>
      <name val="標楷體"/>
      <family val="4"/>
      <charset val="136"/>
    </font>
    <font>
      <sz val="9"/>
      <name val="新細明體"/>
      <family val="1"/>
      <charset val="136"/>
    </font>
    <font>
      <sz val="14"/>
      <name val="標楷體"/>
      <family val="4"/>
      <charset val="136"/>
    </font>
    <font>
      <b/>
      <sz val="14"/>
      <color theme="1"/>
      <name val="微軟正黑體"/>
      <family val="2"/>
      <charset val="136"/>
    </font>
    <font>
      <b/>
      <sz val="12"/>
      <name val="標楷體"/>
      <family val="4"/>
      <charset val="136"/>
    </font>
    <font>
      <sz val="12"/>
      <name val="標楷體"/>
      <family val="4"/>
      <charset val="136"/>
    </font>
    <font>
      <b/>
      <sz val="14"/>
      <color rgb="FFFF0000"/>
      <name val="標楷體"/>
      <family val="4"/>
      <charset val="136"/>
    </font>
    <font>
      <sz val="14"/>
      <color theme="1"/>
      <name val="標楷體"/>
      <family val="4"/>
      <charset val="136"/>
    </font>
    <font>
      <sz val="12"/>
      <name val="Calibri"/>
      <family val="2"/>
    </font>
    <font>
      <sz val="12"/>
      <color rgb="FF000000"/>
      <name val="新細明體"/>
      <family val="1"/>
      <charset val="136"/>
    </font>
    <font>
      <b/>
      <sz val="12"/>
      <color rgb="FF000000"/>
      <name val="新細明體"/>
      <family val="1"/>
      <charset val="136"/>
    </font>
    <font>
      <b/>
      <sz val="12"/>
      <color rgb="FFFF0000"/>
      <name val="新細明體"/>
      <family val="1"/>
      <charset val="136"/>
    </font>
    <font>
      <b/>
      <sz val="12"/>
      <color rgb="FF000000"/>
      <name val="Arial"/>
      <family val="2"/>
    </font>
    <font>
      <b/>
      <sz val="12"/>
      <color rgb="FF000000"/>
      <name val="細明體"/>
      <family val="3"/>
      <charset val="136"/>
    </font>
    <font>
      <sz val="12"/>
      <color rgb="FF000000"/>
      <name val="Arial"/>
      <family val="2"/>
    </font>
    <font>
      <b/>
      <sz val="13"/>
      <color theme="1"/>
      <name val="標楷體"/>
      <family val="4"/>
      <charset val="136"/>
    </font>
    <font>
      <b/>
      <sz val="12"/>
      <color rgb="FFFF0000"/>
      <name val="標楷體"/>
      <family val="4"/>
      <charset val="136"/>
    </font>
    <font>
      <sz val="11"/>
      <name val="標楷體"/>
      <family val="4"/>
      <charset val="136"/>
    </font>
    <font>
      <sz val="12"/>
      <color rgb="FFFF0000"/>
      <name val="標楷體"/>
      <family val="4"/>
      <charset val="136"/>
    </font>
    <font>
      <sz val="12"/>
      <color theme="1"/>
      <name val="微軟正黑體"/>
      <family val="2"/>
      <charset val="136"/>
    </font>
    <font>
      <b/>
      <sz val="12"/>
      <color rgb="FFFF0000"/>
      <name val="Arial"/>
      <family val="2"/>
    </font>
    <font>
      <b/>
      <sz val="12"/>
      <color rgb="FFFF0000"/>
      <name val="細明體"/>
      <family val="3"/>
      <charset val="136"/>
    </font>
    <font>
      <b/>
      <sz val="12"/>
      <color theme="1"/>
      <name val="新細明體"/>
      <family val="1"/>
      <charset val="136"/>
      <scheme val="minor"/>
    </font>
    <font>
      <sz val="12"/>
      <color theme="1"/>
      <name val="DFKai-SB"/>
      <family val="4"/>
      <charset val="136"/>
    </font>
    <font>
      <b/>
      <sz val="12"/>
      <color theme="1"/>
      <name val="DFKai-SB"/>
      <family val="4"/>
      <charset val="136"/>
    </font>
    <font>
      <b/>
      <sz val="13"/>
      <color rgb="FFFF0000"/>
      <name val="標楷體"/>
      <family val="4"/>
      <charset val="136"/>
    </font>
    <font>
      <b/>
      <sz val="14"/>
      <color theme="1"/>
      <name val="Times New Roman"/>
      <family val="1"/>
    </font>
    <font>
      <b/>
      <sz val="14"/>
      <color theme="1"/>
      <name val="PMingLiu"/>
      <family val="1"/>
    </font>
    <font>
      <b/>
      <sz val="12"/>
      <color theme="1"/>
      <name val="PMingLiu"/>
      <family val="1"/>
    </font>
    <font>
      <b/>
      <sz val="12"/>
      <color rgb="FFFF0000"/>
      <name val="Times New Roman"/>
      <family val="1"/>
    </font>
    <font>
      <b/>
      <sz val="14"/>
      <color rgb="FFFF0000"/>
      <name val="Times New Roman"/>
      <family val="1"/>
    </font>
    <font>
      <b/>
      <sz val="16"/>
      <color theme="1"/>
      <name val="標楷體"/>
      <family val="4"/>
      <charset val="136"/>
    </font>
    <font>
      <sz val="12"/>
      <color theme="1"/>
      <name val="細明體"/>
      <family val="3"/>
      <charset val="136"/>
    </font>
    <font>
      <b/>
      <sz val="24"/>
      <color rgb="FF000000"/>
      <name val="標楷體"/>
      <family val="4"/>
      <charset val="136"/>
    </font>
    <font>
      <b/>
      <sz val="16"/>
      <color rgb="FF000000"/>
      <name val="標楷體"/>
      <family val="4"/>
      <charset val="136"/>
    </font>
    <font>
      <sz val="16"/>
      <color rgb="FF000000"/>
      <name val="標楷體"/>
      <family val="4"/>
      <charset val="136"/>
    </font>
    <font>
      <u/>
      <sz val="12"/>
      <color rgb="FF0563C1"/>
      <name val="新細明體1"/>
      <family val="1"/>
      <charset val="136"/>
    </font>
    <font>
      <u/>
      <sz val="16"/>
      <color rgb="FF0563C1"/>
      <name val="標楷體"/>
      <family val="4"/>
      <charset val="136"/>
    </font>
    <font>
      <sz val="16"/>
      <color rgb="FFFF0000"/>
      <name val="標楷體"/>
      <family val="4"/>
      <charset val="136"/>
    </font>
    <font>
      <sz val="12"/>
      <color rgb="FF000000"/>
      <name val="標楷體"/>
      <family val="4"/>
      <charset val="136"/>
    </font>
    <font>
      <b/>
      <sz val="12"/>
      <color rgb="FF000000"/>
      <name val="標楷體1"/>
      <charset val="136"/>
    </font>
    <font>
      <b/>
      <sz val="18"/>
      <color rgb="FF000000"/>
      <name val="標楷體"/>
      <family val="4"/>
      <charset val="136"/>
    </font>
    <font>
      <sz val="14"/>
      <color rgb="FF000000"/>
      <name val="標楷體"/>
      <family val="4"/>
      <charset val="136"/>
    </font>
    <font>
      <sz val="14"/>
      <color rgb="FFFF0000"/>
      <name val="標楷體"/>
      <family val="4"/>
      <charset val="136"/>
    </font>
    <font>
      <b/>
      <sz val="14"/>
      <color rgb="FF000000"/>
      <name val="標楷體"/>
      <family val="4"/>
      <charset val="136"/>
    </font>
    <font>
      <sz val="13"/>
      <color rgb="FF000000"/>
      <name val="標楷體"/>
      <family val="4"/>
      <charset val="136"/>
    </font>
    <font>
      <b/>
      <sz val="18"/>
      <color theme="1"/>
      <name val="微軟正黑體"/>
      <family val="2"/>
      <charset val="136"/>
    </font>
    <font>
      <b/>
      <sz val="16"/>
      <color theme="1"/>
      <name val="微軟正黑體"/>
      <family val="2"/>
      <charset val="136"/>
    </font>
    <font>
      <b/>
      <u/>
      <sz val="16"/>
      <color theme="1"/>
      <name val="微軟正黑體"/>
      <family val="2"/>
      <charset val="136"/>
    </font>
    <font>
      <b/>
      <sz val="12"/>
      <color theme="1"/>
      <name val="微軟正黑體"/>
      <family val="2"/>
      <charset val="136"/>
    </font>
    <font>
      <sz val="13"/>
      <color theme="1"/>
      <name val="微軟正黑體"/>
      <family val="2"/>
      <charset val="136"/>
    </font>
    <font>
      <b/>
      <sz val="13"/>
      <color theme="1"/>
      <name val="微軟正黑體"/>
      <family val="2"/>
      <charset val="136"/>
    </font>
    <font>
      <sz val="14"/>
      <color theme="1"/>
      <name val="微軟正黑體"/>
      <family val="2"/>
      <charset val="136"/>
    </font>
    <font>
      <b/>
      <sz val="14"/>
      <color theme="1"/>
      <name val="DFKai-SB"/>
      <family val="4"/>
    </font>
    <font>
      <b/>
      <u/>
      <sz val="18"/>
      <color rgb="FF000000"/>
      <name val="標楷體1"/>
      <charset val="136"/>
    </font>
    <font>
      <b/>
      <sz val="18"/>
      <color rgb="FFFF0000"/>
      <name val="標楷體1"/>
      <charset val="136"/>
    </font>
    <font>
      <b/>
      <sz val="16"/>
      <color rgb="FFFF0000"/>
      <name val="標楷體"/>
      <family val="4"/>
      <charset val="136"/>
    </font>
    <font>
      <sz val="14"/>
      <color rgb="FF1F4E78"/>
      <name val="標楷體"/>
      <family val="4"/>
      <charset val="136"/>
    </font>
    <font>
      <b/>
      <sz val="14"/>
      <color rgb="FFFF0000"/>
      <name val="標楷體1"/>
      <charset val="136"/>
    </font>
    <font>
      <u/>
      <sz val="12"/>
      <color rgb="FF0563C1"/>
      <name val="標楷體"/>
      <family val="4"/>
      <charset val="136"/>
    </font>
    <font>
      <b/>
      <sz val="13"/>
      <color rgb="FF000000"/>
      <name val="標楷體"/>
      <family val="4"/>
      <charset val="136"/>
    </font>
    <font>
      <sz val="9"/>
      <name val="新細明體1"/>
      <family val="1"/>
      <charset val="136"/>
    </font>
    <font>
      <sz val="14"/>
      <color theme="1"/>
      <name val="新細明體"/>
      <family val="2"/>
      <charset val="136"/>
      <scheme val="minor"/>
    </font>
    <font>
      <b/>
      <i/>
      <u/>
      <sz val="12"/>
      <color theme="1"/>
      <name val="標楷體"/>
      <family val="4"/>
      <charset val="136"/>
    </font>
    <font>
      <sz val="12"/>
      <color rgb="FFFF0000"/>
      <name val="微軟正黑體"/>
      <family val="2"/>
      <charset val="136"/>
    </font>
    <font>
      <i/>
      <u/>
      <sz val="12"/>
      <color rgb="FFFF0000"/>
      <name val="微軟正黑體"/>
      <family val="2"/>
      <charset val="136"/>
    </font>
    <font>
      <sz val="16"/>
      <color theme="1"/>
      <name val="標楷體"/>
      <family val="4"/>
      <charset val="136"/>
    </font>
    <font>
      <u/>
      <sz val="12"/>
      <color theme="10"/>
      <name val="新細明體"/>
      <family val="2"/>
      <charset val="136"/>
      <scheme val="minor"/>
    </font>
    <font>
      <b/>
      <sz val="10"/>
      <color rgb="FF000000"/>
      <name val="標楷體1"/>
      <charset val="136"/>
    </font>
    <font>
      <i/>
      <sz val="14"/>
      <color theme="1"/>
      <name val="標楷體"/>
      <family val="4"/>
      <charset val="136"/>
    </font>
    <font>
      <i/>
      <sz val="14"/>
      <color rgb="FF000000"/>
      <name val="標楷體"/>
      <family val="4"/>
      <charset val="136"/>
    </font>
    <font>
      <i/>
      <sz val="12"/>
      <color theme="1"/>
      <name val="標楷體"/>
      <family val="4"/>
      <charset val="136"/>
    </font>
    <font>
      <sz val="26"/>
      <color theme="1"/>
      <name val="標楷體"/>
      <family val="4"/>
      <charset val="136"/>
    </font>
    <font>
      <b/>
      <sz val="12"/>
      <color rgb="FFFF0000"/>
      <name val="DFKai-SB"/>
      <family val="4"/>
      <charset val="136"/>
    </font>
    <font>
      <b/>
      <sz val="12"/>
      <color rgb="FFFF0000"/>
      <name val="新細明體"/>
      <family val="1"/>
      <charset val="136"/>
      <scheme val="minor"/>
    </font>
    <font>
      <b/>
      <i/>
      <u/>
      <sz val="12"/>
      <color rgb="FFFF0000"/>
      <name val="標楷體"/>
      <family val="4"/>
      <charset val="136"/>
    </font>
    <font>
      <b/>
      <sz val="10"/>
      <color rgb="FFFF0000"/>
      <name val="標楷體"/>
      <family val="4"/>
      <charset val="136"/>
    </font>
    <font>
      <sz val="11"/>
      <color rgb="FFBFBFBF"/>
      <name val="標楷體"/>
      <family val="4"/>
      <charset val="136"/>
    </font>
    <font>
      <sz val="9"/>
      <color rgb="FF000000"/>
      <name val="標楷體"/>
      <family val="4"/>
      <charset val="136"/>
    </font>
    <font>
      <sz val="9"/>
      <color rgb="FFFF0000"/>
      <name val="標楷體"/>
      <family val="4"/>
      <charset val="136"/>
    </font>
    <font>
      <b/>
      <sz val="9"/>
      <color rgb="FF000000"/>
      <name val="標楷體"/>
      <family val="4"/>
      <charset val="136"/>
    </font>
    <font>
      <sz val="10"/>
      <color rgb="FFFF0000"/>
      <name val="標楷體"/>
      <family val="4"/>
      <charset val="136"/>
    </font>
    <font>
      <sz val="10"/>
      <color rgb="FF000000"/>
      <name val="標楷體"/>
      <family val="4"/>
      <charset val="136"/>
    </font>
    <font>
      <b/>
      <sz val="9"/>
      <color rgb="FF000000"/>
      <name val="新細明體1"/>
      <charset val="136"/>
    </font>
    <font>
      <sz val="12"/>
      <color rgb="FF000000"/>
      <name val="新細明體1"/>
      <charset val="136"/>
    </font>
    <font>
      <b/>
      <sz val="10"/>
      <color rgb="FF000000"/>
      <name val="標楷體"/>
      <family val="4"/>
      <charset val="136"/>
    </font>
    <font>
      <sz val="10"/>
      <color theme="1"/>
      <name val="新細明體"/>
      <family val="2"/>
      <charset val="136"/>
      <scheme val="minor"/>
    </font>
    <font>
      <sz val="10"/>
      <color theme="1"/>
      <name val="標楷體"/>
      <family val="4"/>
      <charset val="136"/>
    </font>
  </fonts>
  <fills count="5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EAF1DD"/>
        <bgColor rgb="FFEAF1DD"/>
      </patternFill>
    </fill>
    <fill>
      <patternFill patternType="solid">
        <fgColor theme="0"/>
        <bgColor indexed="64"/>
      </patternFill>
    </fill>
    <fill>
      <patternFill patternType="solid">
        <fgColor rgb="FFFFFFCC"/>
        <bgColor indexed="64"/>
      </patternFill>
    </fill>
    <fill>
      <patternFill patternType="solid">
        <fgColor rgb="FFFDE9D9"/>
        <bgColor rgb="FFFDE9D9"/>
      </patternFill>
    </fill>
    <fill>
      <patternFill patternType="solid">
        <fgColor rgb="FFCCCCCC"/>
        <bgColor rgb="FFCCCCCC"/>
      </patternFill>
    </fill>
    <fill>
      <patternFill patternType="solid">
        <fgColor theme="6" tint="0.79998168889431442"/>
        <bgColor rgb="FFFFC000"/>
      </patternFill>
    </fill>
    <fill>
      <patternFill patternType="solid">
        <fgColor theme="0"/>
        <bgColor rgb="FFFDE9D9"/>
      </patternFill>
    </fill>
    <fill>
      <patternFill patternType="solid">
        <fgColor theme="0"/>
        <bgColor rgb="FFEAF1DD"/>
      </patternFill>
    </fill>
    <fill>
      <patternFill patternType="solid">
        <fgColor theme="0"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9D9D9"/>
        <bgColor rgb="FFD9D9D9"/>
      </patternFill>
    </fill>
    <fill>
      <patternFill patternType="solid">
        <fgColor rgb="FFFFE699"/>
        <bgColor rgb="FFFFE699"/>
      </patternFill>
    </fill>
    <fill>
      <patternFill patternType="solid">
        <fgColor rgb="FFFFF2CC"/>
        <bgColor rgb="FFFFF2CC"/>
      </patternFill>
    </fill>
    <fill>
      <patternFill patternType="solid">
        <fgColor rgb="FF9BC2E6"/>
        <bgColor rgb="FF9BC2E6"/>
      </patternFill>
    </fill>
    <fill>
      <patternFill patternType="solid">
        <fgColor rgb="FFF2F2F2"/>
        <bgColor rgb="FFF2F2F2"/>
      </patternFill>
    </fill>
    <fill>
      <patternFill patternType="solid">
        <fgColor rgb="FFFFCCCC"/>
        <bgColor rgb="FFFFCCCC"/>
      </patternFill>
    </fill>
    <fill>
      <patternFill patternType="solid">
        <fgColor theme="0" tint="-0.249977111117893"/>
        <bgColor rgb="FFD9D9D9"/>
      </patternFill>
    </fill>
    <fill>
      <patternFill patternType="solid">
        <fgColor theme="0" tint="-0.249977111117893"/>
        <bgColor rgb="FFFFCCCC"/>
      </patternFill>
    </fill>
    <fill>
      <patternFill patternType="solid">
        <fgColor theme="8" tint="0.79998168889431442"/>
        <bgColor rgb="FFDDEBF7"/>
      </patternFill>
    </fill>
    <fill>
      <patternFill patternType="solid">
        <fgColor theme="0"/>
        <bgColor rgb="FFDDEBF7"/>
      </patternFill>
    </fill>
    <fill>
      <patternFill patternType="solid">
        <fgColor theme="0"/>
        <bgColor rgb="FFC6E0B4"/>
      </patternFill>
    </fill>
    <fill>
      <patternFill patternType="solid">
        <fgColor theme="8" tint="0.79998168889431442"/>
        <bgColor rgb="FFFFC000"/>
      </patternFill>
    </fill>
    <fill>
      <patternFill patternType="solid">
        <fgColor theme="7" tint="0.79998168889431442"/>
        <bgColor rgb="FFEAF1DD"/>
      </patternFill>
    </fill>
    <fill>
      <patternFill patternType="solid">
        <fgColor theme="8" tint="0.79998168889431442"/>
        <bgColor rgb="FFEAF1DD"/>
      </patternFill>
    </fill>
    <fill>
      <patternFill patternType="solid">
        <fgColor rgb="FFDDEBF7"/>
        <bgColor rgb="FFDDEBF7"/>
      </patternFill>
    </fill>
    <fill>
      <patternFill patternType="solid">
        <fgColor rgb="FFE2EFDA"/>
        <bgColor rgb="FFE2EFDA"/>
      </patternFill>
    </fill>
    <fill>
      <patternFill patternType="solid">
        <fgColor rgb="FFE3E5F9"/>
        <bgColor rgb="FFE3E5F9"/>
      </patternFill>
    </fill>
    <fill>
      <patternFill patternType="solid">
        <fgColor rgb="FFDAF0EF"/>
        <bgColor rgb="FFDAF0EF"/>
      </patternFill>
    </fill>
    <fill>
      <patternFill patternType="solid">
        <fgColor rgb="FFFFC000"/>
        <bgColor rgb="FFFFCCCC"/>
      </patternFill>
    </fill>
    <fill>
      <patternFill patternType="solid">
        <fgColor theme="0"/>
        <bgColor rgb="FFD9D9D9"/>
      </patternFill>
    </fill>
    <fill>
      <patternFill patternType="solid">
        <fgColor theme="9" tint="0.79998168889431442"/>
        <bgColor rgb="FFD9D9D9"/>
      </patternFill>
    </fill>
    <fill>
      <patternFill patternType="solid">
        <fgColor theme="0" tint="-0.14999847407452621"/>
        <bgColor rgb="FFDDEBF7"/>
      </patternFill>
    </fill>
    <fill>
      <patternFill patternType="solid">
        <fgColor theme="0"/>
        <bgColor rgb="FFFFCCCC"/>
      </patternFill>
    </fill>
    <fill>
      <patternFill patternType="solid">
        <fgColor rgb="FFFFC000"/>
        <bgColor rgb="FFFFF2CC"/>
      </patternFill>
    </fill>
    <fill>
      <patternFill patternType="solid">
        <fgColor theme="6" tint="0.39997558519241921"/>
        <bgColor rgb="FFE2EFDA"/>
      </patternFill>
    </fill>
    <fill>
      <patternFill patternType="solid">
        <fgColor theme="7" tint="0.59999389629810485"/>
        <bgColor rgb="FFE3E5F9"/>
      </patternFill>
    </fill>
    <fill>
      <patternFill patternType="solid">
        <fgColor theme="7" tint="0.59999389629810485"/>
        <bgColor rgb="FFDDEBF7"/>
      </patternFill>
    </fill>
    <fill>
      <patternFill patternType="solid">
        <fgColor theme="8" tint="0.59999389629810485"/>
        <bgColor rgb="FFDAF0EF"/>
      </patternFill>
    </fill>
    <fill>
      <patternFill patternType="solid">
        <fgColor theme="9" tint="0.39997558519241921"/>
        <bgColor rgb="FFF8CBAD"/>
      </patternFill>
    </fill>
    <fill>
      <patternFill patternType="solid">
        <fgColor theme="7" tint="0.79998168889431442"/>
        <bgColor rgb="FFFFC000"/>
      </patternFill>
    </fill>
    <fill>
      <patternFill patternType="solid">
        <fgColor theme="6" tint="0.79998168889431442"/>
        <bgColor rgb="FFEAF1DD"/>
      </patternFill>
    </fill>
    <fill>
      <patternFill patternType="solid">
        <fgColor theme="6" tint="0.79998168889431442"/>
        <bgColor indexed="64"/>
      </patternFill>
    </fill>
    <fill>
      <patternFill patternType="solid">
        <fgColor theme="1" tint="0.499984740745262"/>
        <bgColor indexed="64"/>
      </patternFill>
    </fill>
    <fill>
      <patternFill patternType="solid">
        <fgColor theme="1" tint="0.499984740745262"/>
        <bgColor rgb="FFEAF1DD"/>
      </patternFill>
    </fill>
  </fills>
  <borders count="69">
    <border>
      <left/>
      <right/>
      <top/>
      <bottom/>
      <diagonal/>
    </border>
    <border>
      <left style="medium">
        <color rgb="FFCCCCCC"/>
      </left>
      <right/>
      <top/>
      <bottom/>
      <diagonal/>
    </border>
    <border>
      <left style="medium">
        <color rgb="FFCCCCCC"/>
      </left>
      <right/>
      <top style="medium">
        <color rgb="FFCCCCCC"/>
      </top>
      <bottom/>
      <diagonal/>
    </border>
    <border>
      <left style="medium">
        <color indexed="64"/>
      </left>
      <right style="medium">
        <color indexed="64"/>
      </right>
      <top style="medium">
        <color indexed="64"/>
      </top>
      <bottom style="medium">
        <color indexed="64"/>
      </bottom>
      <diagonal/>
    </border>
    <border>
      <left/>
      <right/>
      <top style="medium">
        <color rgb="FFCCCCCC"/>
      </top>
      <bottom/>
      <diagonal/>
    </border>
    <border>
      <left/>
      <right style="medium">
        <color rgb="FFCCCCCC"/>
      </right>
      <top style="medium">
        <color rgb="FFCCCCCC"/>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bottom style="medium">
        <color rgb="FFCCCCC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CCCCCC"/>
      </left>
      <right style="medium">
        <color rgb="FFCCCCCC"/>
      </right>
      <top style="medium">
        <color rgb="FFCCCCCC"/>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rgb="FF000000"/>
      </top>
      <bottom style="medium">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s>
  <cellStyleXfs count="6">
    <xf numFmtId="0" fontId="0" fillId="0" borderId="0">
      <alignment vertical="center"/>
    </xf>
    <xf numFmtId="43" fontId="12" fillId="0" borderId="0" applyFont="0" applyFill="0" applyBorder="0" applyAlignment="0" applyProtection="0">
      <alignment vertical="center"/>
    </xf>
    <xf numFmtId="0" fontId="60" fillId="0" borderId="0">
      <alignment vertical="center"/>
    </xf>
    <xf numFmtId="0" fontId="91" fillId="0" borderId="0" applyNumberFormat="0" applyFill="0" applyBorder="0" applyAlignment="0" applyProtection="0">
      <alignment vertical="center"/>
    </xf>
    <xf numFmtId="0" fontId="33" fillId="0" borderId="0">
      <alignment vertical="center"/>
    </xf>
    <xf numFmtId="9" fontId="12" fillId="0" borderId="0" applyFont="0" applyFill="0" applyBorder="0" applyAlignment="0" applyProtection="0">
      <alignment vertical="center"/>
    </xf>
  </cellStyleXfs>
  <cellXfs count="583">
    <xf numFmtId="0" fontId="0" fillId="0" borderId="0" xfId="0">
      <alignment vertical="center"/>
    </xf>
    <xf numFmtId="0" fontId="2" fillId="0" borderId="3"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11" fillId="0" borderId="3" xfId="0" applyFont="1" applyBorder="1" applyAlignment="1">
      <alignment horizontal="center" vertical="center" wrapText="1"/>
    </xf>
    <xf numFmtId="0" fontId="1" fillId="0" borderId="3" xfId="0" applyFont="1" applyBorder="1" applyAlignment="1">
      <alignment vertical="center" wrapText="1"/>
    </xf>
    <xf numFmtId="0" fontId="0" fillId="0" borderId="3" xfId="0" applyBorder="1">
      <alignment vertical="center"/>
    </xf>
    <xf numFmtId="0" fontId="0" fillId="0" borderId="8" xfId="0" applyBorder="1">
      <alignment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11" fillId="0" borderId="0" xfId="0" applyFont="1">
      <alignment vertical="center"/>
    </xf>
    <xf numFmtId="0" fontId="0" fillId="0" borderId="11" xfId="0" applyBorder="1">
      <alignment vertical="center"/>
    </xf>
    <xf numFmtId="0" fontId="23" fillId="0" borderId="8" xfId="0" applyFont="1" applyBorder="1" applyAlignment="1">
      <alignment vertical="center" wrapText="1"/>
    </xf>
    <xf numFmtId="0" fontId="23" fillId="2" borderId="8" xfId="0" applyFont="1" applyFill="1" applyBorder="1" applyAlignment="1">
      <alignment vertical="center" wrapText="1"/>
    </xf>
    <xf numFmtId="0" fontId="23" fillId="2" borderId="8"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0" borderId="8" xfId="0" applyFont="1" applyBorder="1" applyAlignment="1">
      <alignment horizontal="center" vertical="center" wrapText="1"/>
    </xf>
    <xf numFmtId="0" fontId="11" fillId="2" borderId="8"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8" xfId="0" applyFont="1" applyFill="1" applyBorder="1" applyAlignment="1">
      <alignment vertical="center" wrapText="1"/>
    </xf>
    <xf numFmtId="0" fontId="23" fillId="11" borderId="8" xfId="0" applyFont="1" applyFill="1" applyBorder="1" applyAlignment="1">
      <alignment horizontal="center" vertical="center" wrapText="1"/>
    </xf>
    <xf numFmtId="0" fontId="23" fillId="11" borderId="8" xfId="0" applyFont="1" applyFill="1" applyBorder="1" applyAlignment="1">
      <alignment vertical="center" wrapText="1"/>
    </xf>
    <xf numFmtId="0" fontId="23" fillId="7" borderId="8" xfId="0" applyFont="1" applyFill="1" applyBorder="1" applyAlignment="1">
      <alignment vertical="center" wrapText="1"/>
    </xf>
    <xf numFmtId="0" fontId="11" fillId="7" borderId="8" xfId="0" applyFont="1" applyFill="1" applyBorder="1" applyAlignment="1">
      <alignment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0" xfId="0" applyFont="1">
      <alignment vertical="center"/>
    </xf>
    <xf numFmtId="0" fontId="2" fillId="5" borderId="3" xfId="0" applyFont="1" applyFill="1" applyBorder="1" applyAlignment="1">
      <alignment horizontal="center" vertical="center" wrapText="1"/>
    </xf>
    <xf numFmtId="14" fontId="6" fillId="5" borderId="3" xfId="0" applyNumberFormat="1" applyFont="1" applyFill="1" applyBorder="1" applyAlignment="1">
      <alignment horizontal="right" vertical="center" wrapText="1"/>
    </xf>
    <xf numFmtId="0" fontId="1" fillId="5" borderId="3" xfId="0" applyFont="1" applyFill="1" applyBorder="1" applyAlignment="1">
      <alignment horizontal="center" vertical="center" wrapText="1"/>
    </xf>
    <xf numFmtId="0" fontId="34" fillId="0" borderId="26" xfId="0" applyFont="1" applyBorder="1" applyAlignment="1">
      <alignment horizontal="center" vertical="center"/>
    </xf>
    <xf numFmtId="0" fontId="38" fillId="0" borderId="25" xfId="0" applyFont="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wrapText="1"/>
    </xf>
    <xf numFmtId="0" fontId="35" fillId="0" borderId="28" xfId="0" applyFont="1" applyBorder="1" applyAlignment="1">
      <alignment horizontal="center" vertical="center" wrapText="1"/>
    </xf>
    <xf numFmtId="0" fontId="36" fillId="12" borderId="28" xfId="0" applyFont="1" applyFill="1" applyBorder="1" applyAlignment="1">
      <alignment vertical="center" wrapText="1"/>
    </xf>
    <xf numFmtId="0" fontId="27" fillId="0" borderId="0" xfId="0" applyFont="1">
      <alignment vertical="center"/>
    </xf>
    <xf numFmtId="0" fontId="11" fillId="7" borderId="8" xfId="0" applyFont="1" applyFill="1" applyBorder="1">
      <alignment vertical="center"/>
    </xf>
    <xf numFmtId="0" fontId="11" fillId="0" borderId="21" xfId="0" applyFont="1" applyBorder="1">
      <alignment vertical="center"/>
    </xf>
    <xf numFmtId="0" fontId="26" fillId="0" borderId="8" xfId="0" applyFont="1" applyBorder="1" applyAlignment="1">
      <alignment horizontal="center" vertical="center"/>
    </xf>
    <xf numFmtId="0" fontId="26" fillId="5" borderId="20" xfId="0" applyFont="1" applyFill="1" applyBorder="1" applyAlignment="1">
      <alignment horizontal="center" vertical="center"/>
    </xf>
    <xf numFmtId="0" fontId="26" fillId="10" borderId="8" xfId="0" applyFont="1" applyFill="1" applyBorder="1" applyAlignment="1">
      <alignment horizontal="center" vertical="center"/>
    </xf>
    <xf numFmtId="0" fontId="11" fillId="0" borderId="8" xfId="0" applyFont="1" applyBorder="1" applyAlignment="1">
      <alignment vertical="center"/>
    </xf>
    <xf numFmtId="0" fontId="26" fillId="0" borderId="8" xfId="0" applyFont="1" applyBorder="1" applyAlignment="1">
      <alignment horizontal="center" vertical="center" wrapText="1"/>
    </xf>
    <xf numFmtId="0" fontId="26" fillId="0" borderId="8" xfId="0" applyFont="1" applyFill="1" applyBorder="1" applyAlignment="1">
      <alignment horizontal="center" vertical="center"/>
    </xf>
    <xf numFmtId="0" fontId="29" fillId="5" borderId="11" xfId="0" applyFont="1" applyFill="1" applyBorder="1" applyAlignment="1">
      <alignment vertical="center"/>
    </xf>
    <xf numFmtId="0" fontId="41" fillId="5" borderId="11" xfId="0" applyFont="1" applyFill="1" applyBorder="1" applyAlignment="1">
      <alignment vertical="center"/>
    </xf>
    <xf numFmtId="0" fontId="26" fillId="5" borderId="8" xfId="0" applyFont="1" applyFill="1" applyBorder="1" applyAlignment="1">
      <alignment vertical="center"/>
    </xf>
    <xf numFmtId="0" fontId="29" fillId="10" borderId="8" xfId="0" applyFont="1" applyFill="1" applyBorder="1" applyAlignment="1">
      <alignment horizontal="center" vertical="center"/>
    </xf>
    <xf numFmtId="0" fontId="41" fillId="10" borderId="8" xfId="0" applyFont="1" applyFill="1" applyBorder="1" applyAlignment="1">
      <alignment horizontal="center" vertical="center"/>
    </xf>
    <xf numFmtId="0" fontId="31" fillId="0" borderId="0" xfId="0" applyFont="1" applyAlignment="1">
      <alignment vertical="center"/>
    </xf>
    <xf numFmtId="0" fontId="29" fillId="5" borderId="11" xfId="0" applyFont="1" applyFill="1" applyBorder="1" applyAlignment="1">
      <alignment horizontal="center" vertical="center"/>
    </xf>
    <xf numFmtId="0" fontId="29" fillId="0" borderId="8" xfId="0" applyFont="1" applyBorder="1" applyAlignment="1">
      <alignment vertical="center" wrapText="1"/>
    </xf>
    <xf numFmtId="0" fontId="28" fillId="0" borderId="8" xfId="0" applyFont="1" applyBorder="1" applyAlignment="1">
      <alignment horizontal="center" vertical="center" wrapText="1"/>
    </xf>
    <xf numFmtId="0" fontId="23" fillId="0" borderId="8" xfId="0" applyFont="1" applyBorder="1">
      <alignment vertical="center"/>
    </xf>
    <xf numFmtId="0" fontId="11" fillId="0" borderId="8" xfId="0" applyFont="1" applyBorder="1">
      <alignment vertical="center"/>
    </xf>
    <xf numFmtId="0" fontId="23" fillId="0" borderId="0" xfId="0" applyFont="1">
      <alignment vertical="center"/>
    </xf>
    <xf numFmtId="0" fontId="23" fillId="0" borderId="0" xfId="0" applyFont="1" applyFill="1" applyBorder="1">
      <alignment vertical="center"/>
    </xf>
    <xf numFmtId="0" fontId="23" fillId="0" borderId="0" xfId="0" applyFont="1" applyBorder="1">
      <alignment vertical="center"/>
    </xf>
    <xf numFmtId="0" fontId="11" fillId="0" borderId="8" xfId="0" applyFont="1" applyBorder="1" applyAlignment="1">
      <alignment horizontal="center" vertical="center" wrapText="1"/>
    </xf>
    <xf numFmtId="0" fontId="11" fillId="0" borderId="11" xfId="0" applyFont="1" applyBorder="1">
      <alignment vertical="center"/>
    </xf>
    <xf numFmtId="0" fontId="29" fillId="0" borderId="8" xfId="0" applyFont="1" applyBorder="1" applyAlignment="1">
      <alignment horizontal="center" vertical="center" wrapText="1"/>
    </xf>
    <xf numFmtId="0" fontId="38" fillId="0" borderId="26" xfId="0" applyFont="1" applyBorder="1" applyAlignment="1">
      <alignment horizontal="center" vertical="center"/>
    </xf>
    <xf numFmtId="0" fontId="33" fillId="0" borderId="27" xfId="0" applyFont="1" applyBorder="1" applyAlignment="1">
      <alignment vertical="center"/>
    </xf>
    <xf numFmtId="0" fontId="33" fillId="0" borderId="8" xfId="0" applyFont="1" applyBorder="1" applyAlignment="1">
      <alignment vertical="center"/>
    </xf>
    <xf numFmtId="0" fontId="17" fillId="13" borderId="25" xfId="0" applyFont="1" applyFill="1" applyBorder="1" applyAlignment="1">
      <alignment horizontal="center" vertical="center"/>
    </xf>
    <xf numFmtId="0" fontId="17" fillId="13" borderId="8" xfId="0" applyFont="1" applyFill="1" applyBorder="1" applyAlignment="1">
      <alignment horizontal="center" vertical="center"/>
    </xf>
    <xf numFmtId="0" fontId="17" fillId="13" borderId="27" xfId="0" applyFont="1" applyFill="1" applyBorder="1" applyAlignment="1">
      <alignment horizontal="center" vertical="center"/>
    </xf>
    <xf numFmtId="0" fontId="17" fillId="13" borderId="15" xfId="0" applyFont="1" applyFill="1" applyBorder="1" applyAlignment="1">
      <alignment vertical="center"/>
    </xf>
    <xf numFmtId="0" fontId="43" fillId="5" borderId="8" xfId="0" applyFont="1" applyFill="1" applyBorder="1" applyAlignment="1">
      <alignment horizontal="center" vertical="center"/>
    </xf>
    <xf numFmtId="0" fontId="38" fillId="0" borderId="31" xfId="0" applyFont="1" applyBorder="1" applyAlignment="1">
      <alignment horizontal="center" vertical="center"/>
    </xf>
    <xf numFmtId="0" fontId="38" fillId="0" borderId="28" xfId="0" applyFont="1" applyBorder="1" applyAlignment="1">
      <alignment horizontal="center" vertical="center"/>
    </xf>
    <xf numFmtId="0" fontId="33" fillId="0" borderId="0" xfId="0" applyFont="1" applyBorder="1" applyAlignment="1">
      <alignment vertical="center"/>
    </xf>
    <xf numFmtId="0" fontId="33" fillId="0" borderId="14" xfId="0" applyFont="1" applyBorder="1" applyAlignment="1">
      <alignment vertical="center"/>
    </xf>
    <xf numFmtId="0" fontId="33" fillId="15" borderId="26" xfId="0" applyFont="1" applyFill="1" applyBorder="1" applyAlignment="1">
      <alignment vertical="center"/>
    </xf>
    <xf numFmtId="0" fontId="33" fillId="15" borderId="28" xfId="0" applyFont="1" applyFill="1" applyBorder="1" applyAlignment="1">
      <alignment vertical="center"/>
    </xf>
    <xf numFmtId="0" fontId="46" fillId="0" borderId="0" xfId="0" applyFont="1">
      <alignment vertical="center"/>
    </xf>
    <xf numFmtId="0" fontId="11" fillId="0" borderId="8" xfId="0" applyFont="1" applyBorder="1" applyAlignment="1">
      <alignment horizontal="center" vertical="center"/>
    </xf>
    <xf numFmtId="0" fontId="11" fillId="0" borderId="0" xfId="0" applyFont="1" applyBorder="1">
      <alignment vertical="center"/>
    </xf>
    <xf numFmtId="0" fontId="14" fillId="0" borderId="8" xfId="0" applyFont="1" applyBorder="1" applyAlignment="1">
      <alignment horizontal="center" vertical="center" wrapText="1"/>
    </xf>
    <xf numFmtId="0" fontId="52" fillId="0" borderId="8" xfId="0" applyFont="1" applyBorder="1" applyAlignment="1">
      <alignment horizontal="center" vertical="center" wrapText="1"/>
    </xf>
    <xf numFmtId="0" fontId="50" fillId="6" borderId="8" xfId="0" applyFont="1" applyFill="1" applyBorder="1" applyAlignment="1">
      <alignment horizontal="center" vertical="center" wrapText="1"/>
    </xf>
    <xf numFmtId="0" fontId="54" fillId="6" borderId="8" xfId="0" applyFont="1" applyFill="1" applyBorder="1" applyAlignment="1">
      <alignment horizontal="center" vertical="center" wrapText="1"/>
    </xf>
    <xf numFmtId="0" fontId="43" fillId="6" borderId="8" xfId="0" applyFont="1" applyFill="1" applyBorder="1" applyAlignment="1">
      <alignment horizontal="center" vertical="center"/>
    </xf>
    <xf numFmtId="0" fontId="46" fillId="6" borderId="8" xfId="0" applyFont="1" applyFill="1" applyBorder="1" applyAlignment="1">
      <alignment horizontal="center" vertical="center"/>
    </xf>
    <xf numFmtId="0" fontId="5" fillId="0" borderId="0" xfId="0" applyFont="1" applyBorder="1" applyAlignment="1">
      <alignment horizontal="left" vertical="center" wrapText="1"/>
    </xf>
    <xf numFmtId="0" fontId="43" fillId="5" borderId="15" xfId="0" applyFont="1" applyFill="1" applyBorder="1" applyAlignment="1">
      <alignment horizontal="center" vertical="center"/>
    </xf>
    <xf numFmtId="0" fontId="33" fillId="0" borderId="16" xfId="0" applyFont="1" applyBorder="1" applyAlignment="1">
      <alignment vertical="center"/>
    </xf>
    <xf numFmtId="0" fontId="14" fillId="10" borderId="8" xfId="0" applyFont="1" applyFill="1" applyBorder="1" applyAlignment="1">
      <alignment horizontal="center" vertical="center" wrapText="1"/>
    </xf>
    <xf numFmtId="0" fontId="53" fillId="10" borderId="8" xfId="0" applyFont="1" applyFill="1" applyBorder="1" applyAlignment="1">
      <alignment horizontal="center" vertical="center" wrapText="1"/>
    </xf>
    <xf numFmtId="0" fontId="55" fillId="0" borderId="34" xfId="0" applyFont="1" applyBorder="1" applyAlignment="1">
      <alignment vertical="center"/>
    </xf>
    <xf numFmtId="14" fontId="6" fillId="5" borderId="3" xfId="0" applyNumberFormat="1" applyFont="1" applyFill="1" applyBorder="1" applyAlignment="1">
      <alignment horizontal="center" vertical="center" wrapText="1"/>
    </xf>
    <xf numFmtId="0" fontId="55" fillId="0" borderId="0" xfId="0" applyFont="1" applyBorder="1" applyAlignment="1">
      <alignment vertical="center"/>
    </xf>
    <xf numFmtId="0" fontId="0" fillId="0" borderId="0" xfId="0" applyBorder="1">
      <alignment vertical="center"/>
    </xf>
    <xf numFmtId="0" fontId="56" fillId="5" borderId="3" xfId="0" applyFont="1" applyFill="1" applyBorder="1" applyAlignment="1">
      <alignment horizontal="center" vertical="center" wrapText="1"/>
    </xf>
    <xf numFmtId="0" fontId="58" fillId="20" borderId="9" xfId="0" applyFont="1" applyFill="1" applyBorder="1" applyAlignment="1">
      <alignment horizontal="center" vertical="center"/>
    </xf>
    <xf numFmtId="0" fontId="59" fillId="22" borderId="30" xfId="0" applyFont="1" applyFill="1" applyBorder="1" applyAlignment="1">
      <alignment horizontal="center" vertical="center"/>
    </xf>
    <xf numFmtId="0" fontId="59" fillId="22" borderId="30" xfId="0" applyFont="1" applyFill="1" applyBorder="1" applyAlignment="1">
      <alignment horizontal="left" vertical="center"/>
    </xf>
    <xf numFmtId="0" fontId="59" fillId="22" borderId="37" xfId="0" applyFont="1" applyFill="1" applyBorder="1" applyAlignment="1">
      <alignment horizontal="center" vertical="center"/>
    </xf>
    <xf numFmtId="0" fontId="61" fillId="22" borderId="37" xfId="2" applyFont="1" applyFill="1" applyBorder="1" applyAlignment="1">
      <alignment horizontal="center" vertical="center"/>
    </xf>
    <xf numFmtId="0" fontId="63" fillId="22" borderId="38" xfId="0" applyFont="1" applyFill="1" applyBorder="1" applyAlignment="1">
      <alignment horizontal="left" vertical="center"/>
    </xf>
    <xf numFmtId="0" fontId="59" fillId="22" borderId="40" xfId="0" applyFont="1" applyFill="1" applyBorder="1" applyAlignment="1">
      <alignment vertical="center"/>
    </xf>
    <xf numFmtId="0" fontId="59" fillId="22" borderId="41" xfId="0" applyFont="1" applyFill="1" applyBorder="1" applyAlignment="1">
      <alignment vertical="center"/>
    </xf>
    <xf numFmtId="0" fontId="59" fillId="22" borderId="18" xfId="0" applyFont="1" applyFill="1" applyBorder="1" applyAlignment="1">
      <alignment horizontal="left" vertical="center"/>
    </xf>
    <xf numFmtId="0" fontId="59" fillId="22" borderId="22" xfId="0" applyFont="1" applyFill="1" applyBorder="1" applyAlignment="1">
      <alignment horizontal="left" vertical="center"/>
    </xf>
    <xf numFmtId="0" fontId="61" fillId="22" borderId="43" xfId="2" applyFont="1" applyFill="1" applyBorder="1" applyAlignment="1">
      <alignment horizontal="center" vertical="center"/>
    </xf>
    <xf numFmtId="0" fontId="66" fillId="20" borderId="30" xfId="0" applyFont="1" applyFill="1" applyBorder="1" applyAlignment="1">
      <alignment horizontal="center" vertical="center" wrapText="1"/>
    </xf>
    <xf numFmtId="0" fontId="68" fillId="20" borderId="30" xfId="0" applyFont="1" applyFill="1" applyBorder="1" applyAlignment="1">
      <alignment horizontal="center" vertical="center" wrapText="1"/>
    </xf>
    <xf numFmtId="0" fontId="30" fillId="20" borderId="30" xfId="0" applyFont="1" applyFill="1" applyBorder="1" applyAlignment="1">
      <alignment horizontal="center" vertical="center"/>
    </xf>
    <xf numFmtId="0" fontId="69" fillId="20" borderId="30" xfId="0" applyFont="1" applyFill="1" applyBorder="1" applyAlignment="1">
      <alignment horizontal="center" vertical="center" wrapText="1"/>
    </xf>
    <xf numFmtId="0" fontId="66" fillId="0" borderId="30" xfId="0" applyFont="1" applyBorder="1" applyAlignment="1" applyProtection="1">
      <alignment horizontal="center" vertical="center"/>
      <protection locked="0"/>
    </xf>
    <xf numFmtId="0" fontId="66" fillId="0" borderId="30" xfId="0" applyFont="1" applyBorder="1" applyAlignment="1" applyProtection="1">
      <alignment horizontal="left" vertical="center"/>
      <protection locked="0"/>
    </xf>
    <xf numFmtId="0" fontId="66" fillId="24" borderId="30" xfId="0" applyFont="1" applyFill="1" applyBorder="1" applyAlignment="1">
      <alignment horizontal="center" vertical="center"/>
    </xf>
    <xf numFmtId="0" fontId="68" fillId="24" borderId="30" xfId="0" applyFont="1" applyFill="1" applyBorder="1" applyAlignment="1">
      <alignment horizontal="center" vertical="center"/>
    </xf>
    <xf numFmtId="3" fontId="68" fillId="0" borderId="30" xfId="0" applyNumberFormat="1" applyFont="1" applyFill="1" applyBorder="1" applyAlignment="1" applyProtection="1">
      <alignment horizontal="center" vertical="center"/>
      <protection locked="0"/>
    </xf>
    <xf numFmtId="3" fontId="66" fillId="0" borderId="30" xfId="0" applyNumberFormat="1" applyFont="1" applyFill="1" applyBorder="1" applyAlignment="1">
      <alignment horizontal="center" vertical="center"/>
    </xf>
    <xf numFmtId="3" fontId="68" fillId="0" borderId="30" xfId="0" applyNumberFormat="1" applyFont="1" applyFill="1" applyBorder="1" applyAlignment="1">
      <alignment horizontal="center" vertical="center"/>
    </xf>
    <xf numFmtId="177" fontId="68" fillId="25" borderId="30" xfId="0" applyNumberFormat="1" applyFont="1" applyFill="1" applyBorder="1" applyAlignment="1">
      <alignment horizontal="center" vertical="center"/>
    </xf>
    <xf numFmtId="0" fontId="62" fillId="0" borderId="27" xfId="0" applyFont="1" applyFill="1" applyBorder="1" applyAlignment="1">
      <alignment vertical="center"/>
    </xf>
    <xf numFmtId="0" fontId="67" fillId="20" borderId="25" xfId="0" applyFont="1" applyFill="1" applyBorder="1" applyAlignment="1">
      <alignment horizontal="center" vertical="center"/>
    </xf>
    <xf numFmtId="0" fontId="66" fillId="20" borderId="25" xfId="0" applyFont="1" applyFill="1" applyBorder="1" applyAlignment="1">
      <alignment horizontal="center" vertical="center" wrapText="1"/>
    </xf>
    <xf numFmtId="0" fontId="68" fillId="20" borderId="25" xfId="0" applyFont="1" applyFill="1" applyBorder="1" applyAlignment="1">
      <alignment horizontal="center" vertical="center" wrapText="1"/>
    </xf>
    <xf numFmtId="0" fontId="30" fillId="20" borderId="25" xfId="0" applyFont="1" applyFill="1" applyBorder="1" applyAlignment="1">
      <alignment horizontal="center" vertical="center"/>
    </xf>
    <xf numFmtId="0" fontId="68" fillId="20" borderId="25" xfId="0" applyFont="1" applyFill="1" applyBorder="1" applyAlignment="1">
      <alignment horizontal="center" vertical="center"/>
    </xf>
    <xf numFmtId="0" fontId="66" fillId="0" borderId="13" xfId="0" applyFont="1" applyFill="1" applyBorder="1" applyAlignment="1">
      <alignment vertical="center"/>
    </xf>
    <xf numFmtId="0" fontId="62" fillId="0" borderId="13" xfId="0" applyFont="1" applyFill="1" applyBorder="1" applyAlignment="1">
      <alignment vertical="center"/>
    </xf>
    <xf numFmtId="0" fontId="62" fillId="0" borderId="46" xfId="0" applyFont="1" applyFill="1" applyBorder="1" applyAlignment="1">
      <alignment vertical="center"/>
    </xf>
    <xf numFmtId="0" fontId="69" fillId="26" borderId="30" xfId="0" applyFont="1" applyFill="1" applyBorder="1" applyAlignment="1">
      <alignment horizontal="center" vertical="center" wrapText="1"/>
    </xf>
    <xf numFmtId="3" fontId="66" fillId="17" borderId="30" xfId="0" applyNumberFormat="1" applyFont="1" applyFill="1" applyBorder="1" applyAlignment="1">
      <alignment horizontal="center" vertical="center"/>
    </xf>
    <xf numFmtId="177" fontId="68" fillId="27" borderId="30" xfId="0" applyNumberFormat="1" applyFont="1" applyFill="1" applyBorder="1" applyAlignment="1">
      <alignment horizontal="center" vertical="center"/>
    </xf>
    <xf numFmtId="0" fontId="23" fillId="0" borderId="8" xfId="0" applyFont="1" applyBorder="1" applyAlignment="1">
      <alignment horizontal="center" vertical="center"/>
    </xf>
    <xf numFmtId="0" fontId="66" fillId="20" borderId="30" xfId="0" applyFont="1" applyFill="1" applyBorder="1" applyAlignment="1">
      <alignment horizontal="center" vertical="center"/>
    </xf>
    <xf numFmtId="178" fontId="66" fillId="24" borderId="30" xfId="0" applyNumberFormat="1" applyFont="1" applyFill="1" applyBorder="1" applyAlignment="1">
      <alignment horizontal="center" vertical="center"/>
    </xf>
    <xf numFmtId="0" fontId="66" fillId="24" borderId="30" xfId="0" applyFont="1" applyFill="1" applyBorder="1" applyAlignment="1">
      <alignment horizontal="left" vertical="center"/>
    </xf>
    <xf numFmtId="179" fontId="66" fillId="24" borderId="30" xfId="0" applyNumberFormat="1" applyFont="1" applyFill="1" applyBorder="1" applyAlignment="1">
      <alignment horizontal="right" vertical="center"/>
    </xf>
    <xf numFmtId="0" fontId="66" fillId="0" borderId="30" xfId="0" applyFont="1" applyBorder="1" applyAlignment="1">
      <alignment horizontal="center" vertical="center"/>
    </xf>
    <xf numFmtId="0" fontId="66" fillId="0" borderId="30" xfId="0" applyFont="1" applyFill="1" applyBorder="1" applyAlignment="1">
      <alignment horizontal="center" vertical="center"/>
    </xf>
    <xf numFmtId="0" fontId="66" fillId="0" borderId="30" xfId="0" applyFont="1" applyFill="1" applyBorder="1" applyAlignment="1">
      <alignment horizontal="left" vertical="center"/>
    </xf>
    <xf numFmtId="179" fontId="66" fillId="0" borderId="30" xfId="0" applyNumberFormat="1" applyFont="1" applyFill="1" applyBorder="1" applyAlignment="1">
      <alignment horizontal="right" vertical="center"/>
    </xf>
    <xf numFmtId="0" fontId="66" fillId="0" borderId="9" xfId="0" applyFont="1" applyBorder="1" applyAlignment="1">
      <alignment horizontal="center" vertical="center"/>
    </xf>
    <xf numFmtId="179" fontId="68" fillId="25" borderId="30" xfId="0" applyNumberFormat="1" applyFont="1" applyFill="1" applyBorder="1" applyAlignment="1">
      <alignment horizontal="right" vertical="center"/>
    </xf>
    <xf numFmtId="177" fontId="66" fillId="24" borderId="30" xfId="0" applyNumberFormat="1" applyFont="1" applyFill="1" applyBorder="1" applyAlignment="1">
      <alignment horizontal="right" vertical="center"/>
    </xf>
    <xf numFmtId="177" fontId="66" fillId="0" borderId="30" xfId="0" applyNumberFormat="1" applyFont="1" applyFill="1" applyBorder="1" applyAlignment="1">
      <alignment horizontal="right" vertical="center"/>
    </xf>
    <xf numFmtId="177" fontId="66" fillId="0" borderId="9" xfId="0" applyNumberFormat="1" applyFont="1" applyFill="1" applyBorder="1" applyAlignment="1">
      <alignment horizontal="right" vertical="center"/>
    </xf>
    <xf numFmtId="177" fontId="68" fillId="25" borderId="30" xfId="0" applyNumberFormat="1" applyFont="1" applyFill="1" applyBorder="1" applyAlignment="1">
      <alignment horizontal="right" vertical="center"/>
    </xf>
    <xf numFmtId="0" fontId="66" fillId="0" borderId="30" xfId="0" applyFont="1" applyFill="1" applyBorder="1">
      <alignment vertical="center"/>
    </xf>
    <xf numFmtId="0" fontId="66" fillId="0" borderId="30" xfId="0" applyFont="1" applyBorder="1">
      <alignment vertical="center"/>
    </xf>
    <xf numFmtId="0" fontId="66" fillId="0" borderId="9" xfId="0" applyFont="1" applyFill="1" applyBorder="1">
      <alignment vertical="center"/>
    </xf>
    <xf numFmtId="0" fontId="66" fillId="0" borderId="9" xfId="0" applyFont="1" applyBorder="1">
      <alignment vertical="center"/>
    </xf>
    <xf numFmtId="0" fontId="0" fillId="0" borderId="47" xfId="0" applyBorder="1">
      <alignment vertical="center"/>
    </xf>
    <xf numFmtId="0" fontId="23" fillId="0" borderId="8" xfId="0" applyFont="1" applyFill="1" applyBorder="1" applyAlignment="1">
      <alignment horizontal="left" vertical="center"/>
    </xf>
    <xf numFmtId="0" fontId="42" fillId="0" borderId="8" xfId="0" applyFont="1" applyFill="1" applyBorder="1" applyAlignment="1">
      <alignment horizontal="center" vertical="center" wrapText="1"/>
    </xf>
    <xf numFmtId="0" fontId="46" fillId="0" borderId="0" xfId="0" applyFont="1" applyAlignment="1">
      <alignment horizontal="center" vertical="center"/>
    </xf>
    <xf numFmtId="0" fontId="73" fillId="0" borderId="8" xfId="0" applyFont="1" applyBorder="1" applyAlignment="1">
      <alignment horizontal="center" vertical="center"/>
    </xf>
    <xf numFmtId="0" fontId="16" fillId="0" borderId="8" xfId="0" applyFont="1" applyBorder="1" applyAlignment="1">
      <alignment horizontal="center" vertical="center" wrapText="1"/>
    </xf>
    <xf numFmtId="0" fontId="73" fillId="0" borderId="8" xfId="0" applyFont="1" applyBorder="1" applyAlignment="1">
      <alignment horizontal="center" vertical="center" wrapText="1"/>
    </xf>
    <xf numFmtId="0" fontId="27" fillId="0" borderId="8" xfId="0" applyFont="1" applyFill="1" applyBorder="1" applyAlignment="1">
      <alignment horizontal="center" vertical="center" wrapText="1"/>
    </xf>
    <xf numFmtId="0" fontId="74" fillId="0" borderId="8" xfId="0" applyFont="1" applyBorder="1">
      <alignment vertical="center"/>
    </xf>
    <xf numFmtId="0" fontId="74" fillId="0" borderId="8" xfId="0" applyFont="1" applyBorder="1" applyAlignment="1">
      <alignment horizontal="center" vertical="center" wrapText="1"/>
    </xf>
    <xf numFmtId="0" fontId="75"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3" fillId="0" borderId="8" xfId="0" applyFont="1" applyBorder="1" applyAlignment="1">
      <alignment horizontal="center" vertical="center"/>
    </xf>
    <xf numFmtId="0" fontId="81" fillId="20" borderId="30" xfId="0" applyFont="1" applyFill="1" applyBorder="1" applyAlignment="1">
      <alignment horizontal="center" vertical="center" wrapText="1"/>
    </xf>
    <xf numFmtId="3" fontId="66" fillId="20" borderId="30" xfId="0" applyNumberFormat="1" applyFont="1" applyFill="1" applyBorder="1" applyAlignment="1">
      <alignment horizontal="center" vertical="center" wrapText="1"/>
    </xf>
    <xf numFmtId="181" fontId="66" fillId="24" borderId="0" xfId="0" applyNumberFormat="1" applyFont="1" applyFill="1" applyAlignment="1">
      <alignment horizontal="right" vertical="center"/>
    </xf>
    <xf numFmtId="181" fontId="66" fillId="0" borderId="30" xfId="0" applyNumberFormat="1" applyFont="1" applyBorder="1" applyAlignment="1">
      <alignment horizontal="center" vertical="center"/>
    </xf>
    <xf numFmtId="179" fontId="66" fillId="0" borderId="30" xfId="0" applyNumberFormat="1" applyFont="1" applyBorder="1" applyAlignment="1">
      <alignment horizontal="center" vertical="center"/>
    </xf>
    <xf numFmtId="0" fontId="83" fillId="22" borderId="37" xfId="2" applyFont="1" applyFill="1" applyBorder="1" applyAlignment="1">
      <alignment horizontal="center" vertical="center"/>
    </xf>
    <xf numFmtId="0" fontId="59" fillId="28" borderId="30" xfId="0" applyFont="1" applyFill="1" applyBorder="1" applyAlignment="1">
      <alignment horizontal="center" vertical="center"/>
    </xf>
    <xf numFmtId="0" fontId="59" fillId="28" borderId="30" xfId="0" applyFont="1" applyFill="1" applyBorder="1" applyAlignment="1">
      <alignment horizontal="left" vertical="center"/>
    </xf>
    <xf numFmtId="0" fontId="59" fillId="28" borderId="24" xfId="0" applyFont="1" applyFill="1" applyBorder="1" applyAlignment="1">
      <alignment horizontal="left" vertical="center"/>
    </xf>
    <xf numFmtId="0" fontId="59" fillId="29" borderId="30" xfId="0" applyFont="1" applyFill="1" applyBorder="1" applyAlignment="1">
      <alignment horizontal="center" vertical="center"/>
    </xf>
    <xf numFmtId="0" fontId="59" fillId="29" borderId="30" xfId="0" applyFont="1" applyFill="1" applyBorder="1" applyAlignment="1">
      <alignment horizontal="left" vertical="center"/>
    </xf>
    <xf numFmtId="182" fontId="66" fillId="24" borderId="30" xfId="0" applyNumberFormat="1" applyFont="1" applyFill="1" applyBorder="1" applyAlignment="1">
      <alignment horizontal="right" vertical="center"/>
    </xf>
    <xf numFmtId="182" fontId="66" fillId="0" borderId="30" xfId="0" applyNumberFormat="1" applyFont="1" applyFill="1" applyBorder="1" applyAlignment="1">
      <alignment horizontal="right" vertical="center"/>
    </xf>
    <xf numFmtId="182" fontId="68" fillId="25" borderId="30" xfId="0" applyNumberFormat="1" applyFont="1" applyFill="1" applyBorder="1" applyAlignment="1">
      <alignment horizontal="right" vertical="center"/>
    </xf>
    <xf numFmtId="178" fontId="63" fillId="24" borderId="30" xfId="0" applyNumberFormat="1" applyFont="1" applyFill="1" applyBorder="1" applyAlignment="1">
      <alignment horizontal="center" vertical="center"/>
    </xf>
    <xf numFmtId="0" fontId="63" fillId="24" borderId="30" xfId="0" applyFont="1" applyFill="1" applyBorder="1" applyAlignment="1">
      <alignment horizontal="left" vertical="center" wrapText="1"/>
    </xf>
    <xf numFmtId="182" fontId="66" fillId="24" borderId="30" xfId="0" applyNumberFormat="1" applyFont="1" applyFill="1" applyBorder="1" applyAlignment="1">
      <alignment horizontal="center" vertical="center"/>
    </xf>
    <xf numFmtId="182" fontId="66" fillId="0" borderId="30" xfId="0" applyNumberFormat="1" applyFont="1" applyFill="1" applyBorder="1" applyAlignment="1">
      <alignment horizontal="center" vertical="center"/>
    </xf>
    <xf numFmtId="182" fontId="68" fillId="25" borderId="30" xfId="0" applyNumberFormat="1" applyFont="1" applyFill="1" applyBorder="1" applyAlignment="1">
      <alignment horizontal="center" vertical="center"/>
    </xf>
    <xf numFmtId="3" fontId="68" fillId="24" borderId="30" xfId="0" applyNumberFormat="1" applyFont="1" applyFill="1" applyBorder="1" applyAlignment="1">
      <alignment horizontal="right" vertical="center"/>
    </xf>
    <xf numFmtId="3" fontId="68" fillId="0" borderId="30" xfId="0" applyNumberFormat="1" applyFont="1" applyFill="1" applyBorder="1" applyAlignment="1" applyProtection="1">
      <alignment horizontal="right" vertical="center"/>
      <protection locked="0"/>
    </xf>
    <xf numFmtId="3" fontId="68" fillId="0" borderId="30" xfId="0" applyNumberFormat="1" applyFont="1" applyFill="1" applyBorder="1" applyAlignment="1">
      <alignment horizontal="right" vertical="center"/>
    </xf>
    <xf numFmtId="0" fontId="31" fillId="24" borderId="30" xfId="0" applyFont="1" applyFill="1" applyBorder="1" applyAlignment="1">
      <alignment horizontal="center" vertical="center"/>
    </xf>
    <xf numFmtId="3" fontId="24" fillId="24" borderId="30" xfId="0" applyNumberFormat="1" applyFont="1" applyFill="1" applyBorder="1" applyAlignment="1">
      <alignment horizontal="right" vertical="center"/>
    </xf>
    <xf numFmtId="0" fontId="24" fillId="0" borderId="0" xfId="0" applyFont="1" applyFill="1" applyBorder="1">
      <alignment vertical="center"/>
    </xf>
    <xf numFmtId="0" fontId="86" fillId="0" borderId="0" xfId="0" applyFont="1">
      <alignment vertical="center"/>
    </xf>
    <xf numFmtId="0" fontId="24" fillId="0" borderId="0" xfId="0" applyFont="1" applyBorder="1" applyAlignment="1">
      <alignment horizontal="right" vertical="center"/>
    </xf>
    <xf numFmtId="0" fontId="0" fillId="0" borderId="32" xfId="0" applyBorder="1">
      <alignment vertical="center"/>
    </xf>
    <xf numFmtId="0" fontId="0" fillId="0" borderId="14" xfId="0" applyBorder="1">
      <alignment vertical="center"/>
    </xf>
    <xf numFmtId="0" fontId="0" fillId="7" borderId="8" xfId="0" applyFill="1" applyBorder="1">
      <alignment vertical="center"/>
    </xf>
    <xf numFmtId="0" fontId="0" fillId="7" borderId="14" xfId="0" applyFill="1" applyBorder="1">
      <alignment vertical="center"/>
    </xf>
    <xf numFmtId="0" fontId="11" fillId="7" borderId="8" xfId="0" applyFont="1" applyFill="1" applyBorder="1" applyAlignment="1">
      <alignment horizontal="center" vertical="center" wrapText="1"/>
    </xf>
    <xf numFmtId="0" fontId="23" fillId="7" borderId="8" xfId="0" applyFont="1" applyFill="1" applyBorder="1" applyAlignment="1">
      <alignment horizontal="center" vertical="center"/>
    </xf>
    <xf numFmtId="0" fontId="22" fillId="16" borderId="18" xfId="0" applyFont="1" applyFill="1" applyBorder="1" applyAlignment="1">
      <alignment horizontal="center" vertical="center" wrapText="1"/>
    </xf>
    <xf numFmtId="0" fontId="22" fillId="16" borderId="19" xfId="0" applyFont="1" applyFill="1" applyBorder="1" applyAlignment="1">
      <alignment horizontal="center" vertical="center"/>
    </xf>
    <xf numFmtId="0" fontId="22" fillId="31" borderId="16" xfId="0" applyFont="1" applyFill="1" applyBorder="1" applyAlignment="1">
      <alignment horizontal="center" vertical="center" wrapText="1"/>
    </xf>
    <xf numFmtId="0" fontId="23" fillId="32" borderId="8" xfId="0" applyFont="1" applyFill="1" applyBorder="1" applyAlignment="1">
      <alignment horizontal="center" vertical="center" wrapText="1"/>
    </xf>
    <xf numFmtId="0" fontId="23" fillId="16" borderId="8" xfId="0" applyFont="1" applyFill="1" applyBorder="1" applyAlignment="1">
      <alignment horizontal="center" vertical="top" wrapText="1"/>
    </xf>
    <xf numFmtId="0" fontId="23" fillId="19" borderId="8" xfId="0" applyFont="1" applyFill="1" applyBorder="1" applyAlignment="1">
      <alignment horizontal="center" vertical="center"/>
    </xf>
    <xf numFmtId="0" fontId="11" fillId="7" borderId="8" xfId="0" applyFont="1" applyFill="1" applyBorder="1" applyAlignment="1">
      <alignment horizontal="center" vertical="center"/>
    </xf>
    <xf numFmtId="0" fontId="24" fillId="20" borderId="25" xfId="0" applyFont="1" applyFill="1" applyBorder="1" applyAlignment="1">
      <alignment horizontal="center" vertical="center"/>
    </xf>
    <xf numFmtId="0" fontId="66" fillId="20" borderId="25" xfId="0" applyFont="1" applyFill="1" applyBorder="1" applyAlignment="1">
      <alignment horizontal="center" vertical="center"/>
    </xf>
    <xf numFmtId="0" fontId="80" fillId="0" borderId="8" xfId="0" applyFont="1" applyFill="1" applyBorder="1" applyAlignment="1">
      <alignment vertical="center"/>
    </xf>
    <xf numFmtId="0" fontId="8" fillId="5"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8" fillId="5" borderId="8" xfId="0" applyFont="1" applyFill="1" applyBorder="1" applyAlignment="1">
      <alignment vertical="center" wrapText="1"/>
    </xf>
    <xf numFmtId="0" fontId="9" fillId="4" borderId="8" xfId="0" applyFont="1" applyFill="1" applyBorder="1" applyAlignment="1">
      <alignment horizontal="center" vertical="center" wrapText="1"/>
    </xf>
    <xf numFmtId="0" fontId="1" fillId="0" borderId="8" xfId="0" applyFont="1" applyBorder="1" applyAlignment="1">
      <alignment vertical="center" wrapText="1"/>
    </xf>
    <xf numFmtId="0" fontId="8" fillId="2"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2" borderId="8" xfId="0" applyFont="1" applyFill="1" applyBorder="1" applyAlignment="1">
      <alignment vertical="center" wrapText="1"/>
    </xf>
    <xf numFmtId="0" fontId="1" fillId="2" borderId="8" xfId="0" applyFont="1" applyFill="1" applyBorder="1" applyAlignment="1">
      <alignment vertical="center" wrapText="1"/>
    </xf>
    <xf numFmtId="0" fontId="8" fillId="10" borderId="8"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9" fillId="10" borderId="8" xfId="0" applyFont="1" applyFill="1" applyBorder="1" applyAlignment="1">
      <alignment horizontal="center" vertical="center" wrapText="1"/>
    </xf>
    <xf numFmtId="0" fontId="1" fillId="10" borderId="8" xfId="0" applyFont="1" applyFill="1" applyBorder="1" applyAlignment="1">
      <alignment vertical="center" wrapText="1"/>
    </xf>
    <xf numFmtId="49" fontId="91" fillId="28" borderId="37" xfId="3" quotePrefix="1" applyNumberFormat="1" applyFill="1" applyBorder="1" applyAlignment="1">
      <alignment horizontal="center" vertical="center"/>
    </xf>
    <xf numFmtId="49" fontId="91" fillId="29" borderId="39" xfId="3" applyNumberFormat="1" applyFill="1" applyBorder="1" applyAlignment="1">
      <alignment horizontal="center" vertical="center"/>
    </xf>
    <xf numFmtId="0" fontId="91" fillId="22" borderId="37" xfId="3" quotePrefix="1" applyFill="1" applyBorder="1" applyAlignment="1">
      <alignment horizontal="center" vertical="center"/>
    </xf>
    <xf numFmtId="0" fontId="66" fillId="35" borderId="30" xfId="0" applyFont="1" applyFill="1" applyBorder="1" applyAlignment="1">
      <alignment horizontal="left" vertical="center" wrapText="1"/>
    </xf>
    <xf numFmtId="0" fontId="66" fillId="37" borderId="30" xfId="0" applyFont="1" applyFill="1" applyBorder="1" applyAlignment="1">
      <alignment horizontal="left" vertical="center" wrapText="1"/>
    </xf>
    <xf numFmtId="179" fontId="42" fillId="37" borderId="30" xfId="0" applyNumberFormat="1" applyFont="1" applyFill="1" applyBorder="1" applyAlignment="1" applyProtection="1">
      <alignment vertical="center" wrapText="1"/>
    </xf>
    <xf numFmtId="0" fontId="0" fillId="22" borderId="30" xfId="0" applyFill="1" applyBorder="1">
      <alignment vertical="center"/>
    </xf>
    <xf numFmtId="179" fontId="42" fillId="35" borderId="30" xfId="0" applyNumberFormat="1" applyFont="1" applyFill="1" applyBorder="1" applyAlignment="1" applyProtection="1">
      <alignment horizontal="center" vertical="center" wrapText="1"/>
      <protection locked="0"/>
    </xf>
    <xf numFmtId="179" fontId="42" fillId="34" borderId="30" xfId="0" applyNumberFormat="1" applyFont="1" applyFill="1" applyBorder="1" applyAlignment="1" applyProtection="1">
      <alignment horizontal="center" vertical="center" wrapText="1"/>
      <protection locked="0"/>
    </xf>
    <xf numFmtId="179" fontId="42" fillId="37" borderId="30" xfId="0" applyNumberFormat="1" applyFont="1" applyFill="1" applyBorder="1" applyAlignment="1" applyProtection="1">
      <alignment horizontal="center" vertical="center" wrapText="1"/>
      <protection locked="0"/>
    </xf>
    <xf numFmtId="179" fontId="42" fillId="35" borderId="30" xfId="0" applyNumberFormat="1" applyFont="1" applyFill="1" applyBorder="1" applyAlignment="1" applyProtection="1">
      <alignment horizontal="center" vertical="center" wrapText="1"/>
    </xf>
    <xf numFmtId="179" fontId="42" fillId="34" borderId="30" xfId="0" applyNumberFormat="1" applyFont="1" applyFill="1" applyBorder="1" applyAlignment="1" applyProtection="1">
      <alignment horizontal="center" vertical="center" wrapText="1"/>
    </xf>
    <xf numFmtId="179" fontId="42" fillId="37" borderId="30" xfId="0" applyNumberFormat="1" applyFont="1" applyFill="1" applyBorder="1" applyAlignment="1" applyProtection="1">
      <alignment horizontal="center" vertical="center" wrapText="1"/>
    </xf>
    <xf numFmtId="0" fontId="66" fillId="35" borderId="25" xfId="0" applyFont="1" applyFill="1" applyBorder="1" applyAlignment="1">
      <alignment horizontal="left" vertical="center" wrapText="1"/>
    </xf>
    <xf numFmtId="179" fontId="22" fillId="38" borderId="30" xfId="0" applyNumberFormat="1" applyFont="1" applyFill="1" applyBorder="1" applyAlignment="1">
      <alignment horizontal="center" vertical="center" wrapText="1"/>
    </xf>
    <xf numFmtId="179" fontId="68" fillId="38" borderId="30" xfId="0" applyNumberFormat="1" applyFont="1" applyFill="1" applyBorder="1" applyAlignment="1">
      <alignment horizontal="center" vertical="center" wrapText="1"/>
    </xf>
    <xf numFmtId="0" fontId="22" fillId="20" borderId="26" xfId="0" applyFont="1" applyFill="1" applyBorder="1" applyAlignment="1">
      <alignment horizontal="center" vertical="center" wrapText="1"/>
    </xf>
    <xf numFmtId="0" fontId="22" fillId="22" borderId="25" xfId="0" applyFont="1" applyFill="1" applyBorder="1" applyAlignment="1" applyProtection="1">
      <alignment horizontal="center" vertical="center" wrapText="1"/>
      <protection locked="0"/>
    </xf>
    <xf numFmtId="0" fontId="67" fillId="39" borderId="8" xfId="0" applyFont="1" applyFill="1" applyBorder="1" applyAlignment="1" applyProtection="1">
      <alignment horizontal="center" vertical="center"/>
      <protection locked="0"/>
    </xf>
    <xf numFmtId="0" fontId="66" fillId="39" borderId="8" xfId="0" applyFont="1" applyFill="1" applyBorder="1" applyAlignment="1">
      <alignment vertical="center"/>
    </xf>
    <xf numFmtId="0" fontId="66" fillId="39" borderId="8" xfId="0" applyFont="1" applyFill="1" applyBorder="1" applyAlignment="1" applyProtection="1">
      <alignment vertical="center"/>
      <protection locked="0"/>
    </xf>
    <xf numFmtId="0" fontId="66" fillId="40" borderId="8" xfId="0" applyFont="1" applyFill="1" applyBorder="1" applyAlignment="1">
      <alignment horizontal="center" vertical="center"/>
    </xf>
    <xf numFmtId="0" fontId="11" fillId="6" borderId="8" xfId="0" applyFont="1" applyFill="1" applyBorder="1" applyAlignment="1">
      <alignment vertical="center" wrapText="1"/>
    </xf>
    <xf numFmtId="0" fontId="66" fillId="40" borderId="8" xfId="0" applyFont="1" applyFill="1" applyBorder="1" applyAlignment="1">
      <alignment vertical="center"/>
    </xf>
    <xf numFmtId="0" fontId="94" fillId="40" borderId="8" xfId="0" applyFont="1" applyFill="1" applyBorder="1" applyAlignment="1">
      <alignment horizontal="center" vertical="center"/>
    </xf>
    <xf numFmtId="0" fontId="95" fillId="6" borderId="8" xfId="0" applyFont="1" applyFill="1" applyBorder="1" applyAlignment="1">
      <alignment vertical="center" wrapText="1"/>
    </xf>
    <xf numFmtId="179" fontId="22" fillId="38" borderId="9" xfId="0" applyNumberFormat="1" applyFont="1" applyFill="1" applyBorder="1" applyAlignment="1">
      <alignment horizontal="center" vertical="center" wrapText="1"/>
    </xf>
    <xf numFmtId="179" fontId="68" fillId="38" borderId="9" xfId="0" applyNumberFormat="1" applyFont="1" applyFill="1" applyBorder="1" applyAlignment="1">
      <alignment horizontal="center" vertical="center" wrapText="1"/>
    </xf>
    <xf numFmtId="0" fontId="66" fillId="39" borderId="8" xfId="0" applyFont="1" applyFill="1" applyBorder="1" applyAlignment="1" applyProtection="1">
      <alignment horizontal="center" vertical="center"/>
      <protection locked="0"/>
    </xf>
    <xf numFmtId="0" fontId="24" fillId="10" borderId="8" xfId="0" applyFont="1" applyFill="1" applyBorder="1" applyAlignment="1">
      <alignment horizontal="center" vertical="center"/>
    </xf>
    <xf numFmtId="0" fontId="93" fillId="10" borderId="8" xfId="0" applyFont="1" applyFill="1" applyBorder="1" applyAlignment="1">
      <alignment horizontal="center" vertical="center"/>
    </xf>
    <xf numFmtId="0" fontId="94" fillId="39" borderId="8" xfId="0" applyFont="1" applyFill="1" applyBorder="1" applyAlignment="1">
      <alignment horizontal="center" vertical="center"/>
    </xf>
    <xf numFmtId="0" fontId="95" fillId="10" borderId="8" xfId="0" applyFont="1" applyFill="1" applyBorder="1" applyAlignment="1">
      <alignment vertical="center" wrapText="1"/>
    </xf>
    <xf numFmtId="179" fontId="22" fillId="42" borderId="30" xfId="0" applyNumberFormat="1" applyFont="1" applyFill="1" applyBorder="1" applyAlignment="1">
      <alignment horizontal="center" vertical="center" wrapText="1"/>
    </xf>
    <xf numFmtId="179" fontId="22" fillId="42" borderId="9" xfId="0" applyNumberFormat="1" applyFont="1" applyFill="1" applyBorder="1" applyAlignment="1">
      <alignment horizontal="center" vertical="center" wrapText="1"/>
    </xf>
    <xf numFmtId="0" fontId="86" fillId="10" borderId="8" xfId="0" applyFont="1" applyFill="1" applyBorder="1">
      <alignment vertical="center"/>
    </xf>
    <xf numFmtId="0" fontId="86" fillId="7" borderId="8" xfId="0" applyFont="1" applyFill="1" applyBorder="1">
      <alignment vertical="center"/>
    </xf>
    <xf numFmtId="0" fontId="40" fillId="20" borderId="24" xfId="0" applyFont="1" applyFill="1" applyBorder="1" applyAlignment="1">
      <alignment horizontal="center" vertical="center" wrapText="1"/>
    </xf>
    <xf numFmtId="0" fontId="43" fillId="0" borderId="8" xfId="0" applyFont="1" applyBorder="1" applyAlignment="1">
      <alignment horizontal="center" vertical="center"/>
    </xf>
    <xf numFmtId="179" fontId="42" fillId="44" borderId="30" xfId="0" applyNumberFormat="1" applyFont="1" applyFill="1" applyBorder="1" applyAlignment="1" applyProtection="1">
      <alignment horizontal="center" vertical="center" wrapText="1"/>
      <protection locked="0"/>
    </xf>
    <xf numFmtId="179" fontId="68" fillId="44" borderId="30" xfId="0" applyNumberFormat="1" applyFont="1" applyFill="1" applyBorder="1" applyAlignment="1">
      <alignment horizontal="center" vertical="center" wrapText="1"/>
    </xf>
    <xf numFmtId="179" fontId="42" fillId="46" borderId="30" xfId="0" applyNumberFormat="1" applyFont="1" applyFill="1" applyBorder="1" applyAlignment="1" applyProtection="1">
      <alignment horizontal="center" vertical="center" wrapText="1"/>
      <protection locked="0"/>
    </xf>
    <xf numFmtId="179" fontId="68" fillId="46" borderId="30" xfId="0" applyNumberFormat="1" applyFont="1" applyFill="1" applyBorder="1" applyAlignment="1" applyProtection="1">
      <alignment horizontal="center" vertical="center" wrapText="1"/>
    </xf>
    <xf numFmtId="179" fontId="42" fillId="47" borderId="30" xfId="0" applyNumberFormat="1" applyFont="1" applyFill="1" applyBorder="1" applyAlignment="1" applyProtection="1">
      <alignment horizontal="center" vertical="center" wrapText="1"/>
      <protection locked="0"/>
    </xf>
    <xf numFmtId="179" fontId="68" fillId="47" borderId="30" xfId="0" applyNumberFormat="1" applyFont="1" applyFill="1" applyBorder="1" applyAlignment="1" applyProtection="1">
      <alignment horizontal="center" vertical="center" wrapText="1"/>
    </xf>
    <xf numFmtId="179" fontId="40" fillId="48" borderId="30" xfId="0" applyNumberFormat="1" applyFont="1" applyFill="1" applyBorder="1" applyAlignment="1" applyProtection="1">
      <alignment horizontal="center" vertical="center" wrapText="1"/>
      <protection locked="0"/>
    </xf>
    <xf numFmtId="179" fontId="68" fillId="48" borderId="30" xfId="0" applyNumberFormat="1" applyFont="1" applyFill="1" applyBorder="1" applyAlignment="1" applyProtection="1">
      <alignment horizontal="center" vertical="center" wrapText="1"/>
    </xf>
    <xf numFmtId="179" fontId="40" fillId="45" borderId="24" xfId="0" applyNumberFormat="1" applyFont="1" applyFill="1" applyBorder="1" applyAlignment="1">
      <alignment horizontal="center" vertical="center" wrapText="1"/>
    </xf>
    <xf numFmtId="179" fontId="40" fillId="48" borderId="24" xfId="0" applyNumberFormat="1" applyFont="1" applyFill="1" applyBorder="1" applyAlignment="1" applyProtection="1">
      <alignment horizontal="center" vertical="center" wrapText="1"/>
      <protection locked="0"/>
    </xf>
    <xf numFmtId="176" fontId="73" fillId="0" borderId="15" xfId="1" applyNumberFormat="1" applyFont="1" applyBorder="1" applyAlignment="1">
      <alignment vertical="center"/>
    </xf>
    <xf numFmtId="0" fontId="62" fillId="39" borderId="11" xfId="0" applyFont="1" applyFill="1" applyBorder="1" applyAlignment="1">
      <alignment horizontal="center" vertical="center" wrapText="1"/>
    </xf>
    <xf numFmtId="0" fontId="67" fillId="39" borderId="11" xfId="0" applyFont="1" applyFill="1" applyBorder="1" applyAlignment="1">
      <alignment vertical="center" wrapText="1"/>
    </xf>
    <xf numFmtId="0" fontId="39" fillId="7" borderId="8" xfId="0" applyFont="1" applyFill="1" applyBorder="1" applyAlignment="1">
      <alignment horizontal="center" vertical="center" wrapText="1"/>
    </xf>
    <xf numFmtId="179" fontId="68" fillId="34" borderId="30" xfId="0" applyNumberFormat="1" applyFont="1" applyFill="1" applyBorder="1" applyAlignment="1" applyProtection="1">
      <alignment horizontal="center" vertical="center" wrapText="1"/>
    </xf>
    <xf numFmtId="179" fontId="42" fillId="34" borderId="24" xfId="0" applyNumberFormat="1" applyFont="1" applyFill="1" applyBorder="1" applyAlignment="1" applyProtection="1">
      <alignment horizontal="center" vertical="center" wrapText="1"/>
      <protection locked="0"/>
    </xf>
    <xf numFmtId="0" fontId="66" fillId="36" borderId="59" xfId="0" applyFont="1" applyFill="1" applyBorder="1" applyAlignment="1">
      <alignment horizontal="left" vertical="center" wrapText="1"/>
    </xf>
    <xf numFmtId="0" fontId="66" fillId="36" borderId="60" xfId="0" applyFont="1" applyFill="1" applyBorder="1" applyAlignment="1">
      <alignment horizontal="left" vertical="center" wrapText="1"/>
    </xf>
    <xf numFmtId="0" fontId="59" fillId="29" borderId="9" xfId="0" applyFont="1" applyFill="1" applyBorder="1" applyAlignment="1">
      <alignment horizontal="center" vertical="center"/>
    </xf>
    <xf numFmtId="0" fontId="91" fillId="0" borderId="0" xfId="3" quotePrefix="1">
      <alignment vertical="center"/>
    </xf>
    <xf numFmtId="0" fontId="59" fillId="29" borderId="40" xfId="0" applyFont="1" applyFill="1" applyBorder="1" applyAlignment="1">
      <alignment horizontal="center" vertical="center" wrapText="1"/>
    </xf>
    <xf numFmtId="0" fontId="59" fillId="29" borderId="9" xfId="0" applyFont="1" applyFill="1" applyBorder="1" applyAlignment="1">
      <alignment horizontal="left" vertical="center"/>
    </xf>
    <xf numFmtId="0" fontId="73" fillId="0" borderId="3" xfId="0" applyFont="1" applyBorder="1" applyAlignment="1">
      <alignment horizontal="center" vertical="center"/>
    </xf>
    <xf numFmtId="0" fontId="0" fillId="0" borderId="7" xfId="0" applyBorder="1">
      <alignment vertical="center"/>
    </xf>
    <xf numFmtId="0" fontId="0" fillId="0" borderId="63" xfId="0" applyBorder="1">
      <alignment vertical="center"/>
    </xf>
    <xf numFmtId="0" fontId="31" fillId="0" borderId="3" xfId="0" applyFont="1" applyBorder="1">
      <alignment vertical="center"/>
    </xf>
    <xf numFmtId="0" fontId="29" fillId="0" borderId="15" xfId="0" applyFont="1" applyBorder="1" applyAlignment="1">
      <alignment vertical="center" wrapText="1"/>
    </xf>
    <xf numFmtId="0" fontId="28" fillId="0" borderId="14" xfId="0" applyFont="1" applyBorder="1" applyAlignment="1">
      <alignment horizontal="center" vertical="center" wrapText="1"/>
    </xf>
    <xf numFmtId="0" fontId="28" fillId="0" borderId="16" xfId="0" applyFont="1" applyBorder="1" applyAlignment="1">
      <alignment horizontal="center" vertical="center" wrapText="1"/>
    </xf>
    <xf numFmtId="0" fontId="23" fillId="0" borderId="3" xfId="0" applyFont="1" applyBorder="1" applyAlignment="1">
      <alignment horizontal="center" vertical="center"/>
    </xf>
    <xf numFmtId="0" fontId="23" fillId="0" borderId="0" xfId="0" applyFont="1" applyAlignment="1">
      <alignment horizontal="center" vertical="center"/>
    </xf>
    <xf numFmtId="0" fontId="23" fillId="32" borderId="8" xfId="0" applyFont="1" applyFill="1" applyBorder="1" applyAlignment="1">
      <alignment horizontal="center" vertical="center" wrapText="1"/>
    </xf>
    <xf numFmtId="0" fontId="11" fillId="0" borderId="15" xfId="0" applyFont="1" applyBorder="1" applyAlignment="1">
      <alignment horizontal="center" vertical="center"/>
    </xf>
    <xf numFmtId="0" fontId="22" fillId="9" borderId="8" xfId="0" applyFont="1" applyFill="1" applyBorder="1" applyAlignment="1">
      <alignment horizontal="center" vertical="center" wrapText="1"/>
    </xf>
    <xf numFmtId="0" fontId="23" fillId="0" borderId="1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vertical="center"/>
    </xf>
    <xf numFmtId="0" fontId="18" fillId="30" borderId="11" xfId="0" applyFont="1" applyFill="1" applyBorder="1" applyAlignment="1">
      <alignment vertical="center"/>
    </xf>
    <xf numFmtId="0" fontId="18" fillId="30" borderId="12" xfId="0" applyFont="1" applyFill="1" applyBorder="1" applyAlignment="1">
      <alignment vertical="center"/>
    </xf>
    <xf numFmtId="0" fontId="18" fillId="30" borderId="15" xfId="0" applyFont="1" applyFill="1" applyBorder="1" applyAlignment="1">
      <alignment vertical="center"/>
    </xf>
    <xf numFmtId="0" fontId="24" fillId="0" borderId="0" xfId="0" applyFont="1" applyBorder="1" applyAlignment="1">
      <alignment vertical="center"/>
    </xf>
    <xf numFmtId="0" fontId="23" fillId="0" borderId="32" xfId="0" applyFont="1" applyBorder="1" applyAlignment="1">
      <alignment vertical="center"/>
    </xf>
    <xf numFmtId="0" fontId="23" fillId="0" borderId="21" xfId="0" applyFont="1" applyBorder="1" applyAlignment="1">
      <alignment vertical="center"/>
    </xf>
    <xf numFmtId="0" fontId="18" fillId="9" borderId="29" xfId="0" applyFont="1" applyFill="1" applyBorder="1" applyAlignment="1">
      <alignment horizontal="center" vertical="center"/>
    </xf>
    <xf numFmtId="0" fontId="18" fillId="14" borderId="8" xfId="0" applyFont="1" applyFill="1" applyBorder="1" applyAlignment="1">
      <alignment horizontal="center" vertical="center" wrapText="1"/>
    </xf>
    <xf numFmtId="0" fontId="19" fillId="9" borderId="64" xfId="0" applyFont="1" applyFill="1" applyBorder="1" applyAlignment="1">
      <alignment horizontal="center" vertical="center"/>
    </xf>
    <xf numFmtId="0" fontId="19" fillId="9" borderId="8" xfId="0" applyFont="1" applyFill="1" applyBorder="1" applyAlignment="1">
      <alignment horizontal="center" vertical="center"/>
    </xf>
    <xf numFmtId="0" fontId="23" fillId="0" borderId="33" xfId="0" applyFont="1" applyBorder="1" applyAlignment="1">
      <alignment vertical="center"/>
    </xf>
    <xf numFmtId="0" fontId="18" fillId="30" borderId="21" xfId="0" applyFont="1" applyFill="1" applyBorder="1" applyAlignment="1">
      <alignment vertical="center"/>
    </xf>
    <xf numFmtId="0" fontId="18" fillId="30" borderId="33" xfId="0" applyFont="1" applyFill="1" applyBorder="1" applyAlignment="1">
      <alignment vertical="center"/>
    </xf>
    <xf numFmtId="0" fontId="23" fillId="0" borderId="8" xfId="0" applyFont="1" applyBorder="1" applyAlignment="1">
      <alignment vertical="center"/>
    </xf>
    <xf numFmtId="0" fontId="24" fillId="0" borderId="66" xfId="0" applyFont="1" applyBorder="1" applyAlignment="1">
      <alignment vertical="center"/>
    </xf>
    <xf numFmtId="0" fontId="0" fillId="0" borderId="20" xfId="0" applyBorder="1">
      <alignment vertical="center"/>
    </xf>
    <xf numFmtId="49" fontId="0" fillId="0" borderId="0" xfId="0" applyNumberFormat="1">
      <alignment vertical="center"/>
    </xf>
    <xf numFmtId="49" fontId="23" fillId="0" borderId="14" xfId="0" applyNumberFormat="1" applyFont="1" applyBorder="1" applyAlignment="1">
      <alignment horizontal="center" vertical="center"/>
    </xf>
    <xf numFmtId="49" fontId="23" fillId="0" borderId="8" xfId="0" applyNumberFormat="1" applyFont="1" applyBorder="1" applyAlignment="1">
      <alignment horizontal="center" vertical="center"/>
    </xf>
    <xf numFmtId="0" fontId="0" fillId="0" borderId="46" xfId="0" applyBorder="1">
      <alignment vertical="center"/>
    </xf>
    <xf numFmtId="0" fontId="73" fillId="6" borderId="11" xfId="0" applyFont="1" applyFill="1" applyBorder="1" applyAlignment="1">
      <alignment vertical="center"/>
    </xf>
    <xf numFmtId="0" fontId="73" fillId="6" borderId="12" xfId="0" applyFont="1" applyFill="1" applyBorder="1" applyAlignment="1">
      <alignment vertical="center"/>
    </xf>
    <xf numFmtId="0" fontId="0" fillId="6" borderId="8" xfId="0" applyFill="1" applyBorder="1">
      <alignment vertical="center"/>
    </xf>
    <xf numFmtId="0" fontId="18" fillId="32" borderId="65" xfId="0" applyFont="1" applyFill="1" applyBorder="1" applyAlignment="1">
      <alignment horizontal="center" vertical="center"/>
    </xf>
    <xf numFmtId="0" fontId="18" fillId="49" borderId="8" xfId="0" applyFont="1" applyFill="1" applyBorder="1" applyAlignment="1">
      <alignment horizontal="center" vertical="center" wrapText="1"/>
    </xf>
    <xf numFmtId="0" fontId="19" fillId="32" borderId="8" xfId="0" applyFont="1" applyFill="1" applyBorder="1" applyAlignment="1">
      <alignment horizontal="center" vertical="center"/>
    </xf>
    <xf numFmtId="0" fontId="19" fillId="32" borderId="16" xfId="0" applyFont="1" applyFill="1" applyBorder="1" applyAlignment="1">
      <alignment horizontal="center" vertical="center"/>
    </xf>
    <xf numFmtId="0" fontId="21" fillId="32" borderId="16" xfId="0" applyFont="1" applyFill="1" applyBorder="1" applyAlignment="1">
      <alignment horizontal="center" vertical="center"/>
    </xf>
    <xf numFmtId="0" fontId="21" fillId="50" borderId="8" xfId="0" applyFont="1" applyFill="1" applyBorder="1" applyAlignment="1">
      <alignment horizontal="center" vertical="center"/>
    </xf>
    <xf numFmtId="0" fontId="73" fillId="51" borderId="11" xfId="0" applyFont="1" applyFill="1" applyBorder="1" applyAlignment="1">
      <alignment vertical="center"/>
    </xf>
    <xf numFmtId="0" fontId="73" fillId="51" borderId="12" xfId="0" applyFont="1" applyFill="1" applyBorder="1" applyAlignment="1">
      <alignment vertical="center"/>
    </xf>
    <xf numFmtId="0" fontId="0" fillId="51" borderId="8" xfId="0" applyFill="1" applyBorder="1">
      <alignment vertical="center"/>
    </xf>
    <xf numFmtId="0" fontId="22" fillId="33" borderId="18" xfId="0" applyFont="1" applyFill="1" applyBorder="1" applyAlignment="1">
      <alignment horizontal="center" vertical="center" wrapText="1"/>
    </xf>
    <xf numFmtId="0" fontId="18" fillId="33" borderId="65" xfId="0" applyFont="1" applyFill="1" applyBorder="1" applyAlignment="1">
      <alignment horizontal="center" vertical="center"/>
    </xf>
    <xf numFmtId="0" fontId="18" fillId="31" borderId="8" xfId="0" applyFont="1" applyFill="1" applyBorder="1" applyAlignment="1">
      <alignment horizontal="center" vertical="center" wrapText="1"/>
    </xf>
    <xf numFmtId="0" fontId="19" fillId="33" borderId="8" xfId="0" applyFont="1" applyFill="1" applyBorder="1" applyAlignment="1">
      <alignment horizontal="center" vertical="center"/>
    </xf>
    <xf numFmtId="0" fontId="19" fillId="33" borderId="16" xfId="0" applyFont="1" applyFill="1" applyBorder="1" applyAlignment="1">
      <alignment horizontal="center" vertical="center"/>
    </xf>
    <xf numFmtId="0" fontId="21" fillId="33" borderId="16" xfId="0" applyFont="1" applyFill="1" applyBorder="1" applyAlignment="1">
      <alignment horizontal="center" vertical="center"/>
    </xf>
    <xf numFmtId="0" fontId="23" fillId="0" borderId="10" xfId="0" applyFont="1" applyBorder="1" applyAlignment="1">
      <alignment vertical="center"/>
    </xf>
    <xf numFmtId="0" fontId="11" fillId="0" borderId="0" xfId="0" applyFont="1" applyFill="1" applyBorder="1" applyAlignment="1">
      <alignment horizontal="center" vertical="center"/>
    </xf>
    <xf numFmtId="0" fontId="97" fillId="30" borderId="12" xfId="0" applyFont="1" applyFill="1" applyBorder="1" applyAlignment="1">
      <alignment vertical="center"/>
    </xf>
    <xf numFmtId="0" fontId="97" fillId="30" borderId="21" xfId="0" applyFont="1" applyFill="1" applyBorder="1" applyAlignment="1">
      <alignment vertical="center"/>
    </xf>
    <xf numFmtId="0" fontId="97" fillId="30" borderId="8" xfId="0" applyFont="1" applyFill="1" applyBorder="1" applyAlignment="1">
      <alignment vertical="center"/>
    </xf>
    <xf numFmtId="0" fontId="40" fillId="0" borderId="8" xfId="0" applyFont="1" applyBorder="1" applyAlignment="1">
      <alignment vertical="center"/>
    </xf>
    <xf numFmtId="0" fontId="23" fillId="0" borderId="32" xfId="0" applyFont="1" applyBorder="1" applyAlignment="1">
      <alignment horizontal="center" vertical="center" wrapText="1"/>
    </xf>
    <xf numFmtId="0" fontId="23" fillId="3" borderId="11" xfId="0" applyFont="1" applyFill="1" applyBorder="1" applyAlignment="1">
      <alignment vertical="center"/>
    </xf>
    <xf numFmtId="0" fontId="23" fillId="3" borderId="15" xfId="0" applyFont="1" applyFill="1" applyBorder="1" applyAlignment="1">
      <alignment vertical="center"/>
    </xf>
    <xf numFmtId="0" fontId="23" fillId="52" borderId="15" xfId="0" applyFont="1" applyFill="1" applyBorder="1" applyAlignment="1">
      <alignment horizontal="center" vertical="center"/>
    </xf>
    <xf numFmtId="0" fontId="23" fillId="52" borderId="8" xfId="0" applyFont="1" applyFill="1" applyBorder="1" applyAlignment="1">
      <alignment vertical="center"/>
    </xf>
    <xf numFmtId="0" fontId="23" fillId="0" borderId="11" xfId="0" applyFont="1" applyBorder="1" applyAlignment="1">
      <alignment vertical="center" wrapText="1"/>
    </xf>
    <xf numFmtId="0" fontId="98" fillId="0" borderId="0" xfId="0" applyFont="1">
      <alignment vertical="center"/>
    </xf>
    <xf numFmtId="0" fontId="40" fillId="16" borderId="8" xfId="0" applyFont="1" applyFill="1" applyBorder="1" applyAlignment="1">
      <alignment horizontal="center" vertical="top" wrapText="1"/>
    </xf>
    <xf numFmtId="0" fontId="40" fillId="0" borderId="32" xfId="0" applyFont="1" applyBorder="1" applyAlignment="1">
      <alignment horizontal="center" vertical="center" wrapText="1"/>
    </xf>
    <xf numFmtId="0" fontId="40" fillId="0" borderId="11" xfId="0" applyFont="1" applyBorder="1" applyAlignment="1">
      <alignment vertical="center" wrapText="1"/>
    </xf>
    <xf numFmtId="0" fontId="40" fillId="0" borderId="8" xfId="0" applyFont="1" applyBorder="1" applyAlignment="1">
      <alignment horizontal="center" vertical="center" wrapText="1"/>
    </xf>
    <xf numFmtId="0" fontId="40" fillId="32" borderId="8" xfId="0" applyFont="1" applyFill="1" applyBorder="1" applyAlignment="1">
      <alignment horizontal="center" vertical="center" wrapText="1"/>
    </xf>
    <xf numFmtId="0" fontId="42" fillId="0" borderId="15" xfId="0" applyFont="1" applyBorder="1" applyAlignment="1">
      <alignment horizontal="center" vertical="center"/>
    </xf>
    <xf numFmtId="0" fontId="40" fillId="16" borderId="18" xfId="0" applyFont="1" applyFill="1" applyBorder="1" applyAlignment="1">
      <alignment horizontal="center" vertical="center" wrapText="1"/>
    </xf>
    <xf numFmtId="0" fontId="40" fillId="16" borderId="19" xfId="0" applyFont="1" applyFill="1" applyBorder="1" applyAlignment="1">
      <alignment horizontal="center" vertical="center"/>
    </xf>
    <xf numFmtId="0" fontId="40" fillId="31" borderId="16" xfId="0" applyFont="1" applyFill="1" applyBorder="1" applyAlignment="1">
      <alignment horizontal="center" vertical="center" wrapText="1"/>
    </xf>
    <xf numFmtId="0" fontId="40" fillId="7" borderId="8" xfId="0" applyFont="1" applyFill="1" applyBorder="1" applyAlignment="1">
      <alignment horizontal="center" vertical="center"/>
    </xf>
    <xf numFmtId="0" fontId="42" fillId="7" borderId="8" xfId="0" applyFont="1" applyFill="1" applyBorder="1" applyAlignment="1">
      <alignment horizontal="center" vertical="center" wrapText="1"/>
    </xf>
    <xf numFmtId="0" fontId="40" fillId="0" borderId="8" xfId="0" applyFont="1" applyBorder="1" applyAlignment="1">
      <alignment horizontal="center" vertical="center"/>
    </xf>
    <xf numFmtId="0" fontId="42" fillId="0" borderId="11" xfId="0" applyFont="1" applyBorder="1" applyAlignment="1">
      <alignment horizontal="center" vertical="center"/>
    </xf>
    <xf numFmtId="0" fontId="42" fillId="52" borderId="11" xfId="0" applyFont="1" applyFill="1" applyBorder="1" applyAlignment="1">
      <alignment horizontal="center" vertical="center"/>
    </xf>
    <xf numFmtId="176" fontId="42" fillId="0" borderId="8" xfId="1" applyNumberFormat="1" applyFont="1" applyBorder="1" applyAlignment="1">
      <alignment horizontal="center" vertical="center"/>
    </xf>
    <xf numFmtId="0" fontId="42" fillId="0" borderId="8" xfId="0" applyFont="1" applyBorder="1" applyAlignment="1">
      <alignment horizontal="center" vertical="center"/>
    </xf>
    <xf numFmtId="0" fontId="40" fillId="53" borderId="8" xfId="0" applyFont="1" applyFill="1" applyBorder="1" applyAlignment="1">
      <alignment horizontal="center" vertical="center" wrapText="1"/>
    </xf>
    <xf numFmtId="0" fontId="42" fillId="3" borderId="11" xfId="0" applyFont="1" applyFill="1" applyBorder="1" applyAlignment="1">
      <alignment horizontal="center" vertical="center"/>
    </xf>
    <xf numFmtId="9" fontId="42" fillId="3" borderId="11" xfId="5" applyFont="1" applyFill="1" applyBorder="1" applyAlignment="1">
      <alignment horizontal="center" vertical="center"/>
    </xf>
    <xf numFmtId="10" fontId="42" fillId="3" borderId="11" xfId="0" applyNumberFormat="1" applyFont="1" applyFill="1" applyBorder="1" applyAlignment="1">
      <alignment horizontal="center" vertical="center"/>
    </xf>
    <xf numFmtId="0" fontId="42" fillId="19" borderId="11" xfId="0" applyFont="1" applyFill="1" applyBorder="1" applyAlignment="1">
      <alignment horizontal="center" vertical="center"/>
    </xf>
    <xf numFmtId="0" fontId="50" fillId="6" borderId="8" xfId="0" applyFont="1" applyFill="1" applyBorder="1" applyAlignment="1">
      <alignment horizontal="center" vertical="center" wrapText="1"/>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2" fillId="0" borderId="23" xfId="0" applyFont="1" applyBorder="1" applyAlignment="1">
      <alignment vertical="center"/>
    </xf>
    <xf numFmtId="0" fontId="32" fillId="0" borderId="24" xfId="0" applyFont="1" applyBorder="1" applyAlignment="1">
      <alignment vertical="center"/>
    </xf>
    <xf numFmtId="0" fontId="90" fillId="0" borderId="61" xfId="0" applyFont="1" applyBorder="1" applyAlignment="1">
      <alignment horizontal="center" vertical="center"/>
    </xf>
    <xf numFmtId="0" fontId="90" fillId="0" borderId="62" xfId="0" applyFont="1" applyBorder="1" applyAlignment="1">
      <alignment horizontal="center" vertical="center"/>
    </xf>
    <xf numFmtId="0" fontId="59" fillId="29" borderId="36" xfId="0" applyFont="1" applyFill="1" applyBorder="1" applyAlignment="1">
      <alignment horizontal="center" vertical="center"/>
    </xf>
    <xf numFmtId="0" fontId="57" fillId="0" borderId="30" xfId="0" applyFont="1" applyFill="1" applyBorder="1" applyAlignment="1">
      <alignment horizontal="center" vertical="center" wrapText="1"/>
    </xf>
    <xf numFmtId="0" fontId="58" fillId="21" borderId="35" xfId="0" applyFont="1" applyFill="1" applyBorder="1" applyAlignment="1">
      <alignment horizontal="center" vertical="center"/>
    </xf>
    <xf numFmtId="0" fontId="58" fillId="23" borderId="35" xfId="0" applyFont="1" applyFill="1" applyBorder="1" applyAlignment="1">
      <alignment horizontal="center" vertical="center"/>
    </xf>
    <xf numFmtId="0" fontId="58" fillId="23" borderId="48" xfId="0" applyFont="1" applyFill="1" applyBorder="1" applyAlignment="1">
      <alignment horizontal="center" vertical="center"/>
    </xf>
    <xf numFmtId="0" fontId="59" fillId="28" borderId="9" xfId="0" applyFont="1" applyFill="1" applyBorder="1" applyAlignment="1">
      <alignment horizontal="center" vertical="center"/>
    </xf>
    <xf numFmtId="0" fontId="59" fillId="28" borderId="25" xfId="0" applyFont="1" applyFill="1" applyBorder="1" applyAlignment="1">
      <alignment horizontal="center" vertical="center"/>
    </xf>
    <xf numFmtId="0" fontId="59" fillId="28" borderId="40" xfId="0" applyFont="1" applyFill="1" applyBorder="1" applyAlignment="1">
      <alignment horizontal="center" vertical="center"/>
    </xf>
    <xf numFmtId="0" fontId="59" fillId="28" borderId="41" xfId="0" applyFont="1" applyFill="1" applyBorder="1" applyAlignment="1">
      <alignment horizontal="center" vertical="center"/>
    </xf>
    <xf numFmtId="0" fontId="59" fillId="28" borderId="49" xfId="0" applyFont="1" applyFill="1" applyBorder="1" applyAlignment="1">
      <alignment horizontal="center" vertical="center"/>
    </xf>
    <xf numFmtId="0" fontId="59" fillId="29" borderId="9" xfId="0" applyFont="1" applyFill="1" applyBorder="1" applyAlignment="1">
      <alignment horizontal="center" vertical="center"/>
    </xf>
    <xf numFmtId="0" fontId="59" fillId="29" borderId="18" xfId="0" applyFont="1" applyFill="1" applyBorder="1" applyAlignment="1">
      <alignment horizontal="center" vertical="center"/>
    </xf>
    <xf numFmtId="0" fontId="59" fillId="29" borderId="25" xfId="0" applyFont="1" applyFill="1" applyBorder="1" applyAlignment="1">
      <alignment horizontal="center" vertical="center"/>
    </xf>
    <xf numFmtId="49" fontId="91" fillId="29" borderId="42" xfId="3" applyNumberFormat="1" applyFill="1" applyBorder="1" applyAlignment="1">
      <alignment horizontal="center" vertical="center"/>
    </xf>
    <xf numFmtId="49" fontId="91" fillId="29" borderId="50" xfId="3" applyNumberFormat="1" applyFill="1" applyBorder="1" applyAlignment="1">
      <alignment horizontal="center" vertical="center"/>
    </xf>
    <xf numFmtId="49" fontId="91" fillId="29" borderId="43" xfId="3" applyNumberFormat="1" applyFill="1" applyBorder="1" applyAlignment="1">
      <alignment horizontal="center" vertical="center"/>
    </xf>
    <xf numFmtId="49" fontId="61" fillId="29" borderId="42" xfId="2" applyNumberFormat="1" applyFont="1" applyFill="1" applyBorder="1" applyAlignment="1">
      <alignment horizontal="center" vertical="center"/>
    </xf>
    <xf numFmtId="49" fontId="61" fillId="29" borderId="43" xfId="2" applyNumberFormat="1" applyFont="1" applyFill="1" applyBorder="1" applyAlignment="1">
      <alignment horizontal="center" vertical="center"/>
    </xf>
    <xf numFmtId="49" fontId="91" fillId="28" borderId="42" xfId="3" applyNumberFormat="1" applyFill="1" applyBorder="1" applyAlignment="1">
      <alignment horizontal="center" vertical="center"/>
    </xf>
    <xf numFmtId="49" fontId="91" fillId="28" borderId="43" xfId="3" applyNumberFormat="1" applyFill="1" applyBorder="1" applyAlignment="1">
      <alignment horizontal="center" vertical="center"/>
    </xf>
    <xf numFmtId="0" fontId="11" fillId="8" borderId="3" xfId="0" applyFont="1" applyFill="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55" fillId="18" borderId="34" xfId="0" applyFont="1" applyFill="1" applyBorder="1" applyAlignment="1">
      <alignment horizontal="left" vertical="center"/>
    </xf>
    <xf numFmtId="0" fontId="2" fillId="18" borderId="6" xfId="0" applyFont="1" applyFill="1" applyBorder="1" applyAlignment="1">
      <alignment horizontal="center" vertical="center" wrapText="1"/>
    </xf>
    <xf numFmtId="0" fontId="47" fillId="18" borderId="7" xfId="0" applyFont="1" applyFill="1" applyBorder="1" applyAlignment="1">
      <alignment horizontal="center" vertical="center" wrapText="1"/>
    </xf>
    <xf numFmtId="0" fontId="47" fillId="18" borderId="3" xfId="0" applyFont="1" applyFill="1" applyBorder="1" applyAlignment="1">
      <alignment horizontal="center" vertical="center" wrapText="1"/>
    </xf>
    <xf numFmtId="0" fontId="55" fillId="19" borderId="34" xfId="0" applyFont="1" applyFill="1" applyBorder="1" applyAlignment="1">
      <alignment horizontal="left" vertical="center"/>
    </xf>
    <xf numFmtId="0" fontId="47" fillId="19" borderId="3"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47" fillId="19" borderId="7" xfId="0" applyFont="1" applyFill="1" applyBorder="1" applyAlignment="1">
      <alignment horizontal="center" vertical="center" wrapText="1"/>
    </xf>
    <xf numFmtId="0" fontId="77"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47"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10" borderId="3" xfId="0" applyFont="1" applyFill="1" applyBorder="1" applyAlignment="1">
      <alignment horizontal="left"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30" fillId="18" borderId="11" xfId="0" applyFont="1" applyFill="1" applyBorder="1" applyAlignment="1">
      <alignment horizontal="center" vertical="center" wrapText="1"/>
    </xf>
    <xf numFmtId="0" fontId="30" fillId="18" borderId="12" xfId="0" applyFont="1" applyFill="1" applyBorder="1" applyAlignment="1">
      <alignment horizontal="center" vertical="center" wrapText="1"/>
    </xf>
    <xf numFmtId="0" fontId="30" fillId="18"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24" fillId="0" borderId="0" xfId="0" applyFont="1" applyBorder="1" applyAlignment="1">
      <alignment horizontal="center" vertical="center"/>
    </xf>
    <xf numFmtId="0" fontId="8" fillId="5"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96" fillId="41" borderId="54" xfId="0" applyFont="1" applyFill="1" applyBorder="1" applyAlignment="1">
      <alignment horizontal="center" vertical="center" wrapText="1"/>
    </xf>
    <xf numFmtId="0" fontId="96" fillId="41" borderId="55" xfId="0" applyFont="1" applyFill="1" applyBorder="1" applyAlignment="1">
      <alignment horizontal="center" vertical="center" wrapText="1"/>
    </xf>
    <xf numFmtId="0" fontId="96" fillId="41" borderId="56" xfId="0" applyFont="1" applyFill="1" applyBorder="1" applyAlignment="1">
      <alignment horizontal="center" vertical="center" wrapText="1"/>
    </xf>
    <xf numFmtId="0" fontId="68" fillId="42" borderId="57" xfId="0" applyFont="1" applyFill="1" applyBorder="1" applyAlignment="1">
      <alignment horizontal="center" vertical="center" wrapText="1"/>
    </xf>
    <xf numFmtId="0" fontId="68" fillId="42" borderId="58" xfId="0" applyFont="1" applyFill="1" applyBorder="1" applyAlignment="1">
      <alignment horizontal="center" vertical="center" wrapText="1"/>
    </xf>
    <xf numFmtId="0" fontId="68" fillId="42" borderId="54" xfId="0" applyFont="1" applyFill="1" applyBorder="1" applyAlignment="1">
      <alignment horizontal="center" vertical="center" wrapText="1"/>
    </xf>
    <xf numFmtId="0" fontId="68" fillId="42" borderId="56" xfId="0" applyFont="1" applyFill="1" applyBorder="1" applyAlignment="1">
      <alignment horizontal="center" vertical="center" wrapText="1"/>
    </xf>
    <xf numFmtId="0" fontId="24" fillId="10" borderId="11" xfId="0" applyFont="1" applyFill="1" applyBorder="1" applyAlignment="1">
      <alignment horizontal="center" vertical="center"/>
    </xf>
    <xf numFmtId="0" fontId="24" fillId="10" borderId="15" xfId="0" applyFont="1" applyFill="1" applyBorder="1" applyAlignment="1">
      <alignment horizontal="center" vertical="center"/>
    </xf>
    <xf numFmtId="0" fontId="49" fillId="0" borderId="8" xfId="0" applyFont="1" applyBorder="1" applyAlignment="1">
      <alignment horizontal="left" vertical="center" wrapText="1"/>
    </xf>
    <xf numFmtId="0" fontId="84" fillId="44" borderId="22" xfId="0" applyFont="1" applyFill="1" applyBorder="1" applyAlignment="1">
      <alignment horizontal="center" vertical="center" wrapText="1"/>
    </xf>
    <xf numFmtId="0" fontId="84" fillId="44" borderId="24" xfId="0" applyFont="1" applyFill="1" applyBorder="1" applyAlignment="1">
      <alignment horizontal="center" vertical="center" wrapText="1"/>
    </xf>
    <xf numFmtId="0" fontId="68" fillId="45" borderId="22" xfId="0" applyFont="1" applyFill="1" applyBorder="1" applyAlignment="1">
      <alignment horizontal="center" vertical="center" wrapText="1"/>
    </xf>
    <xf numFmtId="0" fontId="68" fillId="45" borderId="53" xfId="0" applyFont="1" applyFill="1" applyBorder="1" applyAlignment="1">
      <alignment horizontal="center" vertical="center" wrapText="1"/>
    </xf>
    <xf numFmtId="0" fontId="68" fillId="47" borderId="51" xfId="0" applyFont="1" applyFill="1" applyBorder="1" applyAlignment="1">
      <alignment horizontal="center" vertical="center" wrapText="1"/>
    </xf>
    <xf numFmtId="0" fontId="68" fillId="47" borderId="52" xfId="0" applyFont="1" applyFill="1" applyBorder="1" applyAlignment="1">
      <alignment horizontal="center" vertical="center" wrapText="1"/>
    </xf>
    <xf numFmtId="0" fontId="59" fillId="20" borderId="33" xfId="0" applyFont="1" applyFill="1" applyBorder="1" applyAlignment="1">
      <alignment horizontal="left" vertical="center"/>
    </xf>
    <xf numFmtId="0" fontId="59" fillId="20" borderId="46" xfId="0" applyFont="1" applyFill="1" applyBorder="1" applyAlignment="1">
      <alignment horizontal="left" vertical="center"/>
    </xf>
    <xf numFmtId="0" fontId="31" fillId="6" borderId="8" xfId="0" applyFont="1" applyFill="1" applyBorder="1" applyAlignment="1">
      <alignment horizontal="center" vertical="center"/>
    </xf>
    <xf numFmtId="0" fontId="93" fillId="6" borderId="8" xfId="0" applyFont="1" applyFill="1" applyBorder="1" applyAlignment="1">
      <alignment horizontal="center" vertical="center"/>
    </xf>
    <xf numFmtId="0" fontId="93" fillId="6" borderId="11" xfId="0" applyFont="1" applyFill="1" applyBorder="1" applyAlignment="1">
      <alignment horizontal="center" vertical="center"/>
    </xf>
    <xf numFmtId="0" fontId="93" fillId="6" borderId="15" xfId="0" applyFont="1" applyFill="1" applyBorder="1" applyAlignment="1">
      <alignment horizontal="center" vertical="center"/>
    </xf>
    <xf numFmtId="0" fontId="24" fillId="6" borderId="14" xfId="0" applyFont="1" applyFill="1" applyBorder="1" applyAlignment="1">
      <alignment horizontal="center" vertical="center" wrapText="1"/>
    </xf>
    <xf numFmtId="0" fontId="24" fillId="6" borderId="16" xfId="0" applyFont="1" applyFill="1" applyBorder="1" applyAlignment="1">
      <alignment horizontal="center" vertical="center"/>
    </xf>
    <xf numFmtId="0" fontId="67" fillId="39" borderId="8" xfId="0" applyFont="1" applyFill="1" applyBorder="1" applyAlignment="1" applyProtection="1">
      <alignment horizontal="center" vertical="center"/>
      <protection locked="0"/>
    </xf>
    <xf numFmtId="0" fontId="68" fillId="48" borderId="8" xfId="0" applyFont="1" applyFill="1" applyBorder="1" applyAlignment="1">
      <alignment horizontal="center" vertical="center" wrapText="1"/>
    </xf>
    <xf numFmtId="179" fontId="68" fillId="37" borderId="30" xfId="0" applyNumberFormat="1" applyFont="1" applyFill="1" applyBorder="1" applyAlignment="1" applyProtection="1">
      <alignment horizontal="center" vertical="center" wrapText="1"/>
    </xf>
    <xf numFmtId="0" fontId="84" fillId="35" borderId="26" xfId="0" applyFont="1" applyFill="1" applyBorder="1" applyAlignment="1">
      <alignment horizontal="center" vertical="center" wrapText="1"/>
    </xf>
    <xf numFmtId="0" fontId="84" fillId="35" borderId="30" xfId="0" applyFont="1" applyFill="1" applyBorder="1" applyAlignment="1">
      <alignment horizontal="center" vertical="center" wrapText="1"/>
    </xf>
    <xf numFmtId="0" fontId="30" fillId="43" borderId="25" xfId="0" applyFont="1" applyFill="1" applyBorder="1" applyAlignment="1">
      <alignment horizontal="center" vertical="center" wrapText="1"/>
    </xf>
    <xf numFmtId="0" fontId="30" fillId="43" borderId="30" xfId="0" applyFont="1" applyFill="1" applyBorder="1" applyAlignment="1">
      <alignment horizontal="center" vertical="center" wrapText="1"/>
    </xf>
    <xf numFmtId="0" fontId="84" fillId="37" borderId="30" xfId="0" applyFont="1" applyFill="1" applyBorder="1" applyAlignment="1">
      <alignment horizontal="center" vertical="center" wrapText="1"/>
    </xf>
    <xf numFmtId="179" fontId="68" fillId="34" borderId="30" xfId="0" applyNumberFormat="1" applyFont="1" applyFill="1" applyBorder="1" applyAlignment="1" applyProtection="1">
      <alignment horizontal="center" vertical="center" wrapText="1"/>
    </xf>
    <xf numFmtId="0" fontId="69" fillId="36" borderId="51" xfId="0" applyFont="1" applyFill="1" applyBorder="1" applyAlignment="1">
      <alignment horizontal="center" vertical="center" wrapText="1"/>
    </xf>
    <xf numFmtId="0" fontId="69" fillId="36" borderId="19" xfId="0" applyFont="1" applyFill="1" applyBorder="1" applyAlignment="1">
      <alignment horizontal="center" vertical="center" wrapText="1"/>
    </xf>
    <xf numFmtId="0" fontId="69" fillId="36" borderId="31" xfId="0" applyFont="1" applyFill="1" applyBorder="1" applyAlignment="1">
      <alignment horizontal="center" vertical="center" wrapText="1"/>
    </xf>
    <xf numFmtId="0" fontId="66" fillId="39" borderId="8" xfId="0" applyFont="1" applyFill="1" applyBorder="1" applyAlignment="1" applyProtection="1">
      <alignment horizontal="center" vertical="center"/>
      <protection locked="0"/>
    </xf>
    <xf numFmtId="0" fontId="31" fillId="39" borderId="8" xfId="0" applyFont="1" applyFill="1" applyBorder="1" applyAlignment="1" applyProtection="1">
      <alignment horizontal="center" vertical="center"/>
      <protection locked="0"/>
    </xf>
    <xf numFmtId="0" fontId="31" fillId="6" borderId="11" xfId="0" applyFont="1" applyFill="1" applyBorder="1" applyAlignment="1">
      <alignment horizontal="center" vertical="center"/>
    </xf>
    <xf numFmtId="0" fontId="31" fillId="6" borderId="15" xfId="0" applyFont="1" applyFill="1" applyBorder="1" applyAlignment="1">
      <alignment horizontal="center" vertical="center"/>
    </xf>
    <xf numFmtId="179" fontId="68" fillId="35" borderId="30" xfId="0" applyNumberFormat="1" applyFont="1" applyFill="1" applyBorder="1" applyAlignment="1">
      <alignment horizontal="center" vertical="center" wrapText="1"/>
    </xf>
    <xf numFmtId="0" fontId="30" fillId="0" borderId="13" xfId="0" applyFont="1" applyBorder="1" applyAlignment="1">
      <alignment horizontal="center" vertical="center" wrapText="1"/>
    </xf>
    <xf numFmtId="0" fontId="30" fillId="0" borderId="13" xfId="0" applyFont="1" applyBorder="1" applyAlignment="1">
      <alignment horizontal="center" vertical="center"/>
    </xf>
    <xf numFmtId="0" fontId="24" fillId="0" borderId="13" xfId="0" applyFont="1" applyBorder="1" applyAlignment="1">
      <alignment horizontal="center" vertical="center" wrapText="1"/>
    </xf>
    <xf numFmtId="0" fontId="24" fillId="0" borderId="13" xfId="0" applyFont="1" applyBorder="1" applyAlignment="1">
      <alignment horizontal="center" vertical="center"/>
    </xf>
    <xf numFmtId="0" fontId="31" fillId="0" borderId="13" xfId="0" applyFont="1" applyBorder="1" applyAlignment="1">
      <alignment horizontal="center" vertical="center" wrapText="1"/>
    </xf>
    <xf numFmtId="0" fontId="31" fillId="0" borderId="13" xfId="0" applyFont="1" applyBorder="1" applyAlignment="1">
      <alignment horizontal="center" vertical="center"/>
    </xf>
    <xf numFmtId="0" fontId="23" fillId="52" borderId="11" xfId="0" applyFont="1" applyFill="1" applyBorder="1" applyAlignment="1">
      <alignment horizontal="center" vertical="center"/>
    </xf>
    <xf numFmtId="0" fontId="23" fillId="52" borderId="12" xfId="0" applyFont="1" applyFill="1" applyBorder="1" applyAlignment="1">
      <alignment horizontal="center" vertical="center"/>
    </xf>
    <xf numFmtId="0" fontId="23" fillId="52" borderId="15" xfId="0" applyFont="1" applyFill="1" applyBorder="1" applyAlignment="1">
      <alignment horizontal="center" vertical="center"/>
    </xf>
    <xf numFmtId="0" fontId="73" fillId="0" borderId="12" xfId="0" applyFont="1" applyBorder="1" applyAlignment="1">
      <alignment horizontal="left" vertical="center" wrapText="1"/>
    </xf>
    <xf numFmtId="0" fontId="73" fillId="0" borderId="12" xfId="0" applyFont="1" applyBorder="1" applyAlignment="1">
      <alignment horizontal="left" vertical="center"/>
    </xf>
    <xf numFmtId="0" fontId="73" fillId="0" borderId="15" xfId="0" applyFont="1" applyBorder="1" applyAlignment="1">
      <alignment horizontal="left" vertical="center"/>
    </xf>
    <xf numFmtId="0" fontId="23" fillId="3" borderId="32"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2"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3" fillId="32" borderId="11" xfId="0" applyFont="1" applyFill="1" applyBorder="1" applyAlignment="1">
      <alignment horizontal="center" vertical="center" wrapText="1"/>
    </xf>
    <xf numFmtId="0" fontId="23" fillId="32" borderId="12" xfId="0" applyFont="1" applyFill="1" applyBorder="1" applyAlignment="1">
      <alignment horizontal="center" vertical="center" wrapText="1"/>
    </xf>
    <xf numFmtId="0" fontId="40" fillId="3" borderId="32" xfId="0" applyFont="1" applyFill="1" applyBorder="1" applyAlignment="1">
      <alignment horizontal="center" vertical="center" wrapText="1"/>
    </xf>
    <xf numFmtId="0" fontId="40" fillId="3" borderId="33" xfId="0" applyFont="1" applyFill="1" applyBorder="1" applyAlignment="1">
      <alignment horizontal="center" vertical="center" wrapText="1"/>
    </xf>
    <xf numFmtId="0" fontId="40" fillId="33" borderId="11" xfId="0" applyFont="1" applyFill="1" applyBorder="1" applyAlignment="1">
      <alignment horizontal="center" vertical="center" wrapText="1"/>
    </xf>
    <xf numFmtId="0" fontId="40" fillId="33" borderId="12" xfId="0" applyFont="1" applyFill="1" applyBorder="1" applyAlignment="1">
      <alignment horizontal="center" vertical="center" wrapText="1"/>
    </xf>
    <xf numFmtId="0" fontId="40" fillId="33" borderId="15" xfId="0" applyFont="1" applyFill="1" applyBorder="1" applyAlignment="1">
      <alignment horizontal="center" vertical="center" wrapText="1"/>
    </xf>
    <xf numFmtId="0" fontId="40" fillId="32" borderId="11" xfId="0" applyFont="1" applyFill="1" applyBorder="1" applyAlignment="1">
      <alignment horizontal="center" vertical="center" wrapText="1"/>
    </xf>
    <xf numFmtId="0" fontId="40" fillId="32" borderId="12" xfId="0" applyFont="1" applyFill="1" applyBorder="1" applyAlignment="1">
      <alignment horizontal="center" vertical="center" wrapText="1"/>
    </xf>
    <xf numFmtId="0" fontId="40" fillId="3" borderId="11" xfId="0" applyFont="1" applyFill="1" applyBorder="1" applyAlignment="1">
      <alignment horizontal="center" vertical="center"/>
    </xf>
    <xf numFmtId="0" fontId="40" fillId="3" borderId="15" xfId="0" applyFont="1" applyFill="1" applyBorder="1" applyAlignment="1">
      <alignment horizontal="center" vertical="center"/>
    </xf>
    <xf numFmtId="0" fontId="68" fillId="25" borderId="30" xfId="0" applyFont="1" applyFill="1" applyBorder="1" applyAlignment="1">
      <alignment horizontal="center" vertical="center"/>
    </xf>
    <xf numFmtId="0" fontId="30" fillId="0" borderId="44" xfId="0" applyFont="1" applyFill="1" applyBorder="1" applyAlignment="1">
      <alignment horizontal="left" vertical="center"/>
    </xf>
    <xf numFmtId="0" fontId="30" fillId="0" borderId="0" xfId="0" applyFont="1" applyFill="1" applyAlignment="1">
      <alignment horizontal="left" vertical="center"/>
    </xf>
    <xf numFmtId="0" fontId="62" fillId="0" borderId="16" xfId="0" applyFont="1" applyFill="1" applyBorder="1" applyAlignment="1">
      <alignment horizontal="center" vertical="center"/>
    </xf>
    <xf numFmtId="0" fontId="62" fillId="0" borderId="45" xfId="0" applyFont="1" applyFill="1" applyBorder="1" applyAlignment="1">
      <alignment horizontal="center" vertical="center"/>
    </xf>
    <xf numFmtId="0" fontId="65" fillId="0" borderId="0" xfId="0" applyFont="1" applyFill="1" applyBorder="1" applyAlignment="1">
      <alignment horizontal="center" vertical="center" wrapText="1"/>
    </xf>
    <xf numFmtId="0" fontId="30" fillId="20" borderId="25" xfId="0" applyFont="1" applyFill="1" applyBorder="1" applyAlignment="1">
      <alignment horizontal="center" vertical="center" wrapText="1"/>
    </xf>
    <xf numFmtId="0" fontId="65" fillId="0" borderId="0" xfId="0" applyFont="1" applyFill="1" applyAlignment="1">
      <alignment horizontal="center" vertical="center" wrapText="1"/>
    </xf>
    <xf numFmtId="0" fontId="80" fillId="0" borderId="27" xfId="0" applyFont="1" applyFill="1" applyBorder="1" applyAlignment="1">
      <alignment horizontal="left" vertical="center"/>
    </xf>
    <xf numFmtId="0" fontId="58" fillId="0" borderId="0" xfId="0" applyFont="1" applyFill="1" applyAlignment="1">
      <alignment horizontal="center" vertical="center" wrapText="1"/>
    </xf>
    <xf numFmtId="0" fontId="62" fillId="0" borderId="27" xfId="0" applyFont="1" applyFill="1" applyBorder="1" applyAlignment="1">
      <alignment horizontal="left" vertical="center"/>
    </xf>
    <xf numFmtId="0" fontId="59" fillId="0" borderId="27" xfId="0" applyFont="1" applyFill="1" applyBorder="1" applyAlignment="1">
      <alignment horizontal="center" vertical="center"/>
    </xf>
    <xf numFmtId="180" fontId="68" fillId="25" borderId="30" xfId="0" applyNumberFormat="1" applyFont="1" applyFill="1" applyBorder="1" applyAlignment="1">
      <alignment horizontal="center" vertical="center"/>
    </xf>
    <xf numFmtId="0" fontId="62" fillId="0" borderId="8" xfId="0" applyFont="1" applyFill="1" applyBorder="1" applyAlignment="1">
      <alignment horizontal="left" vertical="center"/>
    </xf>
    <xf numFmtId="0" fontId="0" fillId="0" borderId="8" xfId="0" applyBorder="1" applyAlignment="1">
      <alignment horizontal="center" vertical="center"/>
    </xf>
    <xf numFmtId="0" fontId="68" fillId="0" borderId="0" xfId="0" applyFont="1" applyFill="1" applyAlignment="1">
      <alignment horizontal="center" vertical="center" wrapText="1"/>
    </xf>
    <xf numFmtId="0" fontId="62" fillId="0" borderId="11" xfId="0" applyFont="1" applyFill="1" applyBorder="1" applyAlignment="1">
      <alignment horizontal="left" vertical="center"/>
    </xf>
    <xf numFmtId="0" fontId="62" fillId="0" borderId="12" xfId="0" applyFont="1" applyFill="1" applyBorder="1" applyAlignment="1">
      <alignment horizontal="left" vertical="center"/>
    </xf>
    <xf numFmtId="0" fontId="62" fillId="0" borderId="15" xfId="0" applyFont="1" applyFill="1" applyBorder="1" applyAlignment="1">
      <alignment horizontal="left" vertical="center"/>
    </xf>
    <xf numFmtId="0" fontId="59" fillId="0" borderId="11" xfId="0" applyFont="1" applyFill="1" applyBorder="1" applyAlignment="1">
      <alignment horizontal="left" vertical="center"/>
    </xf>
    <xf numFmtId="0" fontId="59" fillId="0" borderId="15" xfId="0" applyFont="1" applyFill="1" applyBorder="1" applyAlignment="1">
      <alignment horizontal="left"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11" fillId="0" borderId="8" xfId="0" applyFont="1" applyBorder="1" applyAlignment="1">
      <alignment horizontal="center"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42" fillId="0" borderId="11" xfId="0" applyFont="1" applyFill="1" applyBorder="1" applyAlignment="1">
      <alignment horizontal="left" vertical="center" wrapText="1"/>
    </xf>
    <xf numFmtId="0" fontId="42" fillId="0" borderId="12"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42" fillId="0" borderId="11"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15" xfId="0" applyFont="1" applyFill="1" applyBorder="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5" xfId="0" applyFont="1" applyBorder="1" applyAlignment="1">
      <alignment horizontal="left" vertical="center"/>
    </xf>
    <xf numFmtId="0" fontId="70" fillId="0" borderId="11" xfId="0" applyFont="1" applyBorder="1" applyAlignment="1">
      <alignment horizontal="center" vertical="center" wrapText="1"/>
    </xf>
    <xf numFmtId="0" fontId="70" fillId="0" borderId="12" xfId="0" applyFont="1" applyBorder="1" applyAlignment="1">
      <alignment horizontal="center" vertical="center" wrapText="1"/>
    </xf>
    <xf numFmtId="0" fontId="70" fillId="0" borderId="15" xfId="0" applyFont="1" applyBorder="1" applyAlignment="1">
      <alignment horizontal="center" vertical="center" wrapText="1"/>
    </xf>
    <xf numFmtId="0" fontId="71" fillId="0" borderId="11" xfId="0" applyFont="1" applyBorder="1" applyAlignment="1">
      <alignment horizontal="center" vertical="center"/>
    </xf>
    <xf numFmtId="0" fontId="71" fillId="0" borderId="12" xfId="0" applyFont="1" applyBorder="1" applyAlignment="1">
      <alignment horizontal="center" vertical="center"/>
    </xf>
    <xf numFmtId="0" fontId="71" fillId="0" borderId="15" xfId="0" applyFont="1" applyBorder="1" applyAlignment="1">
      <alignment horizontal="center" vertical="center"/>
    </xf>
    <xf numFmtId="0" fontId="76" fillId="0" borderId="11" xfId="0" applyFont="1" applyBorder="1" applyAlignment="1">
      <alignment horizontal="center" vertical="center"/>
    </xf>
    <xf numFmtId="0" fontId="43" fillId="0" borderId="12" xfId="0" applyFont="1" applyBorder="1" applyAlignment="1">
      <alignment horizontal="center" vertical="center"/>
    </xf>
    <xf numFmtId="0" fontId="43" fillId="0" borderId="15" xfId="0" applyFont="1" applyBorder="1" applyAlignment="1">
      <alignment horizontal="center" vertical="center"/>
    </xf>
    <xf numFmtId="0" fontId="84" fillId="0" borderId="0" xfId="0" applyFont="1" applyFill="1" applyAlignment="1">
      <alignment horizontal="center" vertical="center" wrapText="1"/>
    </xf>
    <xf numFmtId="0" fontId="67" fillId="0" borderId="27" xfId="0" applyFont="1" applyFill="1" applyBorder="1" applyAlignment="1">
      <alignment horizontal="left" vertical="center"/>
    </xf>
    <xf numFmtId="177" fontId="68" fillId="25" borderId="30" xfId="0" applyNumberFormat="1" applyFont="1" applyFill="1" applyBorder="1" applyAlignment="1">
      <alignment horizontal="center" vertical="center"/>
    </xf>
    <xf numFmtId="0" fontId="62" fillId="0" borderId="0" xfId="0" applyFont="1" applyFill="1" applyAlignment="1">
      <alignment horizontal="left" vertical="center"/>
    </xf>
    <xf numFmtId="0" fontId="59" fillId="0" borderId="8" xfId="0" applyFont="1" applyFill="1" applyBorder="1" applyAlignment="1">
      <alignment horizontal="left" vertical="center"/>
    </xf>
    <xf numFmtId="0" fontId="66" fillId="24" borderId="30" xfId="0" applyFont="1" applyFill="1" applyBorder="1" applyAlignment="1" applyProtection="1">
      <alignment horizontal="center" vertical="center"/>
      <protection locked="0"/>
    </xf>
    <xf numFmtId="0" fontId="101" fillId="0" borderId="0" xfId="0" applyFont="1" applyFill="1" applyAlignment="1">
      <alignment horizontal="center" vertical="center"/>
    </xf>
    <xf numFmtId="0" fontId="63" fillId="0" borderId="0" xfId="0" applyFont="1" applyAlignment="1">
      <alignment horizontal="center" vertical="center"/>
    </xf>
    <xf numFmtId="0" fontId="102" fillId="0" borderId="27" xfId="0" applyFont="1" applyBorder="1" applyAlignment="1">
      <alignment vertical="center"/>
    </xf>
    <xf numFmtId="0" fontId="102" fillId="0" borderId="30" xfId="0" applyFont="1" applyFill="1" applyBorder="1" applyAlignment="1">
      <alignment horizontal="center" vertical="center" wrapText="1"/>
    </xf>
    <xf numFmtId="0" fontId="63" fillId="0" borderId="30" xfId="0" applyFont="1" applyFill="1" applyBorder="1" applyAlignment="1" applyProtection="1">
      <alignment horizontal="center" vertical="center" wrapText="1"/>
    </xf>
    <xf numFmtId="0" fontId="104" fillId="0" borderId="30" xfId="0" applyFont="1" applyFill="1" applyBorder="1" applyAlignment="1">
      <alignment horizontal="center" vertical="center" wrapText="1"/>
    </xf>
    <xf numFmtId="179" fontId="102" fillId="0" borderId="30" xfId="0" applyNumberFormat="1" applyFont="1" applyBorder="1" applyAlignment="1">
      <alignment horizontal="center" vertical="center" wrapText="1"/>
    </xf>
    <xf numFmtId="0" fontId="102" fillId="0" borderId="30" xfId="0" applyFont="1" applyBorder="1" applyAlignment="1" applyProtection="1">
      <alignment horizontal="center" vertical="center" wrapText="1"/>
    </xf>
    <xf numFmtId="183" fontId="104" fillId="0" borderId="30" xfId="0" applyNumberFormat="1" applyFont="1" applyFill="1" applyBorder="1" applyAlignment="1">
      <alignment horizontal="center" vertical="center" wrapText="1"/>
    </xf>
    <xf numFmtId="10" fontId="102" fillId="0" borderId="30" xfId="0" applyNumberFormat="1" applyFont="1" applyBorder="1" applyAlignment="1" applyProtection="1">
      <alignment horizontal="center" vertical="center" wrapText="1"/>
    </xf>
    <xf numFmtId="179" fontId="103" fillId="0" borderId="30" xfId="0" applyNumberFormat="1" applyFont="1" applyBorder="1" applyAlignment="1" applyProtection="1">
      <alignment horizontal="center" vertical="center" wrapText="1"/>
      <protection locked="0"/>
    </xf>
    <xf numFmtId="0" fontId="106" fillId="0" borderId="30" xfId="0" applyFont="1" applyFill="1" applyBorder="1" applyAlignment="1">
      <alignment horizontal="left" vertical="center" wrapText="1"/>
    </xf>
    <xf numFmtId="0" fontId="63" fillId="0" borderId="0" xfId="0" applyFont="1">
      <alignment vertical="center"/>
    </xf>
    <xf numFmtId="0" fontId="102" fillId="0" borderId="0" xfId="0" applyFont="1" applyAlignment="1">
      <alignment horizontal="right" vertical="center"/>
    </xf>
    <xf numFmtId="0" fontId="102" fillId="0" borderId="0" xfId="0" applyFont="1">
      <alignment vertical="center"/>
    </xf>
    <xf numFmtId="0" fontId="22" fillId="0" borderId="0" xfId="0" applyFont="1" applyFill="1" applyAlignment="1">
      <alignment horizontal="center" vertical="center" wrapText="1"/>
    </xf>
    <xf numFmtId="0" fontId="109" fillId="0" borderId="30" xfId="0" applyFont="1" applyFill="1" applyBorder="1" applyAlignment="1">
      <alignment horizontal="center" vertical="center" wrapText="1"/>
    </xf>
    <xf numFmtId="0" fontId="106" fillId="0" borderId="30" xfId="0" applyFont="1" applyFill="1" applyBorder="1" applyAlignment="1">
      <alignment horizontal="center" vertical="center" wrapText="1"/>
    </xf>
    <xf numFmtId="0" fontId="110" fillId="0" borderId="0" xfId="0" applyFont="1">
      <alignment vertical="center"/>
    </xf>
    <xf numFmtId="0" fontId="106" fillId="0" borderId="30" xfId="0" applyFont="1" applyBorder="1" applyAlignment="1">
      <alignment horizontal="center" vertical="center" wrapText="1"/>
    </xf>
    <xf numFmtId="0" fontId="105" fillId="0" borderId="30" xfId="0" applyFont="1" applyBorder="1" applyAlignment="1">
      <alignment horizontal="center" vertical="center" wrapText="1"/>
    </xf>
    <xf numFmtId="0" fontId="42" fillId="0" borderId="30" xfId="0" applyFont="1" applyFill="1" applyBorder="1" applyAlignment="1" applyProtection="1">
      <alignment horizontal="left" vertical="center" wrapText="1"/>
      <protection locked="0"/>
    </xf>
    <xf numFmtId="0" fontId="106" fillId="0" borderId="22" xfId="0" applyFont="1" applyFill="1" applyBorder="1" applyAlignment="1">
      <alignment horizontal="center" vertical="center" wrapText="1"/>
    </xf>
    <xf numFmtId="0" fontId="106" fillId="0" borderId="24" xfId="0" applyFont="1" applyFill="1" applyBorder="1" applyAlignment="1">
      <alignment horizontal="center" vertical="center" wrapText="1"/>
    </xf>
    <xf numFmtId="0" fontId="111" fillId="0" borderId="51" xfId="0" applyFont="1" applyBorder="1" applyAlignment="1">
      <alignment horizontal="center" vertical="center"/>
    </xf>
    <xf numFmtId="0" fontId="111" fillId="0" borderId="52" xfId="0" applyFont="1" applyBorder="1" applyAlignment="1">
      <alignment horizontal="center" vertical="center"/>
    </xf>
    <xf numFmtId="0" fontId="106" fillId="0" borderId="51" xfId="0" applyFont="1" applyFill="1" applyBorder="1" applyAlignment="1">
      <alignment horizontal="center" vertical="center" wrapText="1"/>
    </xf>
    <xf numFmtId="10" fontId="102" fillId="0" borderId="25" xfId="0" applyNumberFormat="1" applyFont="1" applyBorder="1" applyAlignment="1" applyProtection="1">
      <alignment horizontal="center" vertical="center" wrapText="1"/>
    </xf>
    <xf numFmtId="0" fontId="106" fillId="0" borderId="8" xfId="0" applyFont="1" applyFill="1" applyBorder="1" applyAlignment="1">
      <alignment horizontal="center" vertical="center" wrapText="1"/>
    </xf>
    <xf numFmtId="0" fontId="106" fillId="0" borderId="67" xfId="0" applyFont="1" applyFill="1" applyBorder="1" applyAlignment="1">
      <alignment horizontal="center" vertical="center" wrapText="1"/>
    </xf>
    <xf numFmtId="0" fontId="106" fillId="0" borderId="68" xfId="0" applyFont="1" applyFill="1" applyBorder="1" applyAlignment="1">
      <alignment horizontal="center" vertical="center" wrapText="1"/>
    </xf>
    <xf numFmtId="0" fontId="42" fillId="0" borderId="30" xfId="0" applyFont="1" applyFill="1" applyBorder="1" applyAlignment="1">
      <alignment horizontal="left" vertical="center" wrapText="1"/>
    </xf>
    <xf numFmtId="0" fontId="102" fillId="0" borderId="0" xfId="0" applyFont="1" applyFill="1" applyAlignment="1">
      <alignment vertical="center"/>
    </xf>
    <xf numFmtId="0" fontId="59" fillId="0" borderId="0" xfId="0" applyFont="1" applyFill="1" applyAlignment="1">
      <alignment horizontal="center" vertical="center" wrapText="1"/>
    </xf>
    <xf numFmtId="0" fontId="42" fillId="0" borderId="27" xfId="0" applyFont="1" applyFill="1" applyBorder="1" applyAlignment="1" applyProtection="1">
      <alignment horizontal="center" vertical="center"/>
      <protection locked="0"/>
    </xf>
    <xf numFmtId="0" fontId="63" fillId="0" borderId="27" xfId="0" applyFont="1" applyFill="1" applyBorder="1" applyAlignment="1">
      <alignment horizontal="center" vertical="center"/>
    </xf>
  </cellXfs>
  <cellStyles count="6">
    <cellStyle name="Hyperlink" xfId="2"/>
    <cellStyle name="一般" xfId="0" builtinId="0"/>
    <cellStyle name="一般 2" xfId="4"/>
    <cellStyle name="千分位" xfId="1" builtinId="3"/>
    <cellStyle name="百分比" xfId="5" builtinId="5"/>
    <cellStyle name="超連結" xfId="3" builtin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23"/>
  <sheetViews>
    <sheetView workbookViewId="0">
      <selection activeCell="N17" sqref="N17"/>
    </sheetView>
  </sheetViews>
  <sheetFormatPr defaultRowHeight="16.5"/>
  <cols>
    <col min="1" max="1" width="15.625" bestFit="1" customWidth="1"/>
    <col min="5" max="5" width="11.875" bestFit="1" customWidth="1"/>
    <col min="6" max="6" width="17.125" customWidth="1"/>
    <col min="7" max="7" width="15" bestFit="1" customWidth="1"/>
    <col min="8" max="8" width="21.375" customWidth="1"/>
  </cols>
  <sheetData>
    <row r="1" spans="3:8">
      <c r="C1" s="368" t="s">
        <v>131</v>
      </c>
      <c r="D1" s="369"/>
      <c r="E1" s="370"/>
      <c r="F1" s="370"/>
      <c r="G1" s="370"/>
      <c r="H1" s="371"/>
    </row>
    <row r="2" spans="3:8" ht="33">
      <c r="C2" s="33" t="s">
        <v>1</v>
      </c>
      <c r="D2" s="31" t="s">
        <v>98</v>
      </c>
      <c r="E2" s="34" t="s">
        <v>127</v>
      </c>
      <c r="F2" s="35" t="s">
        <v>132</v>
      </c>
      <c r="G2" s="35" t="s">
        <v>134</v>
      </c>
      <c r="H2" s="36" t="s">
        <v>130</v>
      </c>
    </row>
    <row r="3" spans="3:8">
      <c r="C3" s="66" t="s">
        <v>8</v>
      </c>
      <c r="D3" s="67" t="s">
        <v>64</v>
      </c>
      <c r="E3" s="68" t="s">
        <v>128</v>
      </c>
      <c r="F3" s="70" t="s">
        <v>129</v>
      </c>
      <c r="G3" s="87" t="s">
        <v>135</v>
      </c>
      <c r="H3" s="69" t="s">
        <v>65</v>
      </c>
    </row>
    <row r="4" spans="3:8">
      <c r="C4" s="32">
        <v>1</v>
      </c>
      <c r="D4" s="63"/>
      <c r="E4" s="64"/>
      <c r="F4" s="65"/>
      <c r="G4" s="65"/>
      <c r="H4" s="75"/>
    </row>
    <row r="5" spans="3:8">
      <c r="C5" s="32">
        <v>2</v>
      </c>
      <c r="D5" s="72"/>
      <c r="E5" s="73"/>
      <c r="F5" s="74"/>
      <c r="G5" s="88"/>
      <c r="H5" s="76"/>
    </row>
    <row r="6" spans="3:8">
      <c r="C6" s="71">
        <v>3</v>
      </c>
      <c r="D6" s="7"/>
      <c r="E6" s="7"/>
      <c r="F6" s="7"/>
      <c r="G6" s="7"/>
      <c r="H6" s="7"/>
    </row>
    <row r="7" spans="3:8">
      <c r="C7" s="71">
        <v>4</v>
      </c>
      <c r="D7" s="7"/>
      <c r="E7" s="7"/>
      <c r="F7" s="7"/>
      <c r="G7" s="7"/>
      <c r="H7" s="7"/>
    </row>
    <row r="8" spans="3:8">
      <c r="C8" s="71">
        <v>5</v>
      </c>
      <c r="D8" s="7"/>
      <c r="E8" s="7"/>
      <c r="F8" s="7"/>
      <c r="G8" s="7"/>
      <c r="H8" s="7"/>
    </row>
    <row r="10" spans="3:8" ht="33">
      <c r="C10" s="367" t="s">
        <v>136</v>
      </c>
      <c r="D10" s="367"/>
      <c r="E10" s="80" t="s">
        <v>112</v>
      </c>
      <c r="F10" s="81" t="s">
        <v>113</v>
      </c>
      <c r="G10" s="89" t="s">
        <v>133</v>
      </c>
    </row>
    <row r="11" spans="3:8" ht="19.5">
      <c r="C11" s="82" t="s">
        <v>114</v>
      </c>
      <c r="D11" s="82"/>
      <c r="E11" s="80">
        <v>6</v>
      </c>
      <c r="F11" s="80">
        <f>E11*D11</f>
        <v>0</v>
      </c>
      <c r="G11" s="90">
        <f>60*D11</f>
        <v>0</v>
      </c>
    </row>
    <row r="12" spans="3:8" ht="19.5">
      <c r="C12" s="82" t="s">
        <v>115</v>
      </c>
      <c r="D12" s="82"/>
      <c r="E12" s="80">
        <v>6</v>
      </c>
      <c r="F12" s="80">
        <f t="shared" ref="F12:F23" si="0">E12*D12</f>
        <v>0</v>
      </c>
      <c r="G12" s="90">
        <f t="shared" ref="G12:G23" si="1">60*D12</f>
        <v>0</v>
      </c>
    </row>
    <row r="13" spans="3:8" ht="19.5">
      <c r="C13" s="82" t="s">
        <v>116</v>
      </c>
      <c r="D13" s="83"/>
      <c r="E13" s="80">
        <v>6</v>
      </c>
      <c r="F13" s="80">
        <f t="shared" si="0"/>
        <v>0</v>
      </c>
      <c r="G13" s="90">
        <f t="shared" si="1"/>
        <v>0</v>
      </c>
    </row>
    <row r="14" spans="3:8" ht="19.5">
      <c r="C14" s="82" t="s">
        <v>117</v>
      </c>
      <c r="D14" s="82"/>
      <c r="E14" s="80">
        <v>6</v>
      </c>
      <c r="F14" s="80">
        <f t="shared" si="0"/>
        <v>0</v>
      </c>
      <c r="G14" s="90">
        <f t="shared" si="1"/>
        <v>0</v>
      </c>
    </row>
    <row r="15" spans="3:8" ht="19.5">
      <c r="C15" s="82" t="s">
        <v>118</v>
      </c>
      <c r="D15" s="82"/>
      <c r="E15" s="80">
        <v>6</v>
      </c>
      <c r="F15" s="80">
        <f t="shared" si="0"/>
        <v>0</v>
      </c>
      <c r="G15" s="90">
        <f t="shared" si="1"/>
        <v>0</v>
      </c>
    </row>
    <row r="16" spans="3:8" ht="19.5">
      <c r="C16" s="82" t="s">
        <v>119</v>
      </c>
      <c r="D16" s="83"/>
      <c r="E16" s="80">
        <v>6</v>
      </c>
      <c r="F16" s="80">
        <f t="shared" si="0"/>
        <v>0</v>
      </c>
      <c r="G16" s="90">
        <f t="shared" si="1"/>
        <v>0</v>
      </c>
    </row>
    <row r="17" spans="3:7" ht="19.5">
      <c r="C17" s="82" t="s">
        <v>120</v>
      </c>
      <c r="D17" s="83"/>
      <c r="E17" s="80">
        <v>6</v>
      </c>
      <c r="F17" s="80">
        <f t="shared" si="0"/>
        <v>0</v>
      </c>
      <c r="G17" s="90">
        <f t="shared" si="1"/>
        <v>0</v>
      </c>
    </row>
    <row r="18" spans="3:7" ht="19.5">
      <c r="C18" s="82" t="s">
        <v>121</v>
      </c>
      <c r="D18" s="83"/>
      <c r="E18" s="80">
        <v>6</v>
      </c>
      <c r="F18" s="80">
        <f t="shared" si="0"/>
        <v>0</v>
      </c>
      <c r="G18" s="90">
        <f t="shared" si="1"/>
        <v>0</v>
      </c>
    </row>
    <row r="19" spans="3:7" ht="19.5">
      <c r="C19" s="82" t="s">
        <v>122</v>
      </c>
      <c r="D19" s="83"/>
      <c r="E19" s="80">
        <v>6</v>
      </c>
      <c r="F19" s="80">
        <f t="shared" si="0"/>
        <v>0</v>
      </c>
      <c r="G19" s="90">
        <f t="shared" si="1"/>
        <v>0</v>
      </c>
    </row>
    <row r="20" spans="3:7" ht="19.5">
      <c r="C20" s="82" t="s">
        <v>123</v>
      </c>
      <c r="D20" s="83"/>
      <c r="E20" s="80">
        <v>6</v>
      </c>
      <c r="F20" s="80">
        <f t="shared" si="0"/>
        <v>0</v>
      </c>
      <c r="G20" s="90">
        <f t="shared" si="1"/>
        <v>0</v>
      </c>
    </row>
    <row r="21" spans="3:7" ht="19.5">
      <c r="C21" s="82" t="s">
        <v>124</v>
      </c>
      <c r="D21" s="82"/>
      <c r="E21" s="80">
        <v>6</v>
      </c>
      <c r="F21" s="80">
        <f t="shared" si="0"/>
        <v>0</v>
      </c>
      <c r="G21" s="90">
        <f t="shared" si="1"/>
        <v>0</v>
      </c>
    </row>
    <row r="22" spans="3:7" ht="19.5">
      <c r="C22" s="82" t="s">
        <v>125</v>
      </c>
      <c r="D22" s="83"/>
      <c r="E22" s="80">
        <v>6</v>
      </c>
      <c r="F22" s="80">
        <f t="shared" si="0"/>
        <v>0</v>
      </c>
      <c r="G22" s="90">
        <f t="shared" si="1"/>
        <v>0</v>
      </c>
    </row>
    <row r="23" spans="3:7">
      <c r="C23" s="84" t="s">
        <v>126</v>
      </c>
      <c r="D23" s="85"/>
      <c r="E23" s="80">
        <v>6</v>
      </c>
      <c r="F23" s="80">
        <f t="shared" si="0"/>
        <v>0</v>
      </c>
      <c r="G23" s="90">
        <f t="shared" si="1"/>
        <v>0</v>
      </c>
    </row>
  </sheetData>
  <mergeCells count="2">
    <mergeCell ref="C10:D10"/>
    <mergeCell ref="C1:H1"/>
  </mergeCells>
  <phoneticPr fontId="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L8" sqref="L8"/>
    </sheetView>
  </sheetViews>
  <sheetFormatPr defaultRowHeight="16.5"/>
  <cols>
    <col min="1" max="1" width="11.75" bestFit="1" customWidth="1"/>
    <col min="2" max="2" width="11.875" customWidth="1"/>
    <col min="3" max="4" width="11.875" bestFit="1" customWidth="1"/>
    <col min="5" max="5" width="29.25" customWidth="1"/>
    <col min="6" max="6" width="11.875" bestFit="1" customWidth="1"/>
    <col min="7" max="7" width="13.625" customWidth="1"/>
    <col min="8" max="8" width="12.5" customWidth="1"/>
  </cols>
  <sheetData>
    <row r="1" spans="1:8" ht="39.75" customHeight="1">
      <c r="A1" s="277" t="s">
        <v>345</v>
      </c>
      <c r="B1" s="503" t="s">
        <v>407</v>
      </c>
      <c r="C1" s="503"/>
      <c r="D1" s="503"/>
      <c r="E1" s="503"/>
      <c r="F1" s="503"/>
      <c r="G1" s="503"/>
      <c r="H1" s="503"/>
    </row>
    <row r="2" spans="1:8" ht="28.5" customHeight="1">
      <c r="B2" s="504" t="s">
        <v>187</v>
      </c>
      <c r="C2" s="504"/>
      <c r="D2" s="504"/>
      <c r="E2" s="504"/>
      <c r="F2" s="504"/>
      <c r="G2" s="505"/>
      <c r="H2" s="505"/>
    </row>
    <row r="3" spans="1:8" ht="47.25" customHeight="1">
      <c r="B3" s="107" t="s">
        <v>188</v>
      </c>
      <c r="C3" s="107" t="s">
        <v>189</v>
      </c>
      <c r="D3" s="132" t="s">
        <v>204</v>
      </c>
      <c r="E3" s="107" t="s">
        <v>190</v>
      </c>
      <c r="F3" s="132" t="s">
        <v>195</v>
      </c>
      <c r="G3" s="107" t="s">
        <v>205</v>
      </c>
      <c r="H3" s="107" t="s">
        <v>200</v>
      </c>
    </row>
    <row r="4" spans="1:8" ht="47.25" customHeight="1">
      <c r="B4" s="113" t="s">
        <v>8</v>
      </c>
      <c r="C4" s="113" t="s">
        <v>206</v>
      </c>
      <c r="D4" s="133" t="s">
        <v>207</v>
      </c>
      <c r="E4" s="134" t="s">
        <v>208</v>
      </c>
      <c r="F4" s="135">
        <v>1838</v>
      </c>
      <c r="G4" s="135">
        <v>0</v>
      </c>
      <c r="H4" s="135">
        <v>1838</v>
      </c>
    </row>
    <row r="5" spans="1:8" ht="47.25" customHeight="1">
      <c r="B5" s="136">
        <v>1</v>
      </c>
      <c r="C5" s="136"/>
      <c r="D5" s="137"/>
      <c r="E5" s="138"/>
      <c r="F5" s="139"/>
      <c r="G5" s="139"/>
      <c r="H5" s="139">
        <v>0</v>
      </c>
    </row>
    <row r="6" spans="1:8" ht="47.25" customHeight="1">
      <c r="B6" s="136">
        <v>2</v>
      </c>
      <c r="C6" s="136"/>
      <c r="D6" s="137"/>
      <c r="E6" s="138"/>
      <c r="F6" s="139"/>
      <c r="G6" s="139"/>
      <c r="H6" s="139">
        <v>0</v>
      </c>
    </row>
    <row r="7" spans="1:8" ht="49.5" customHeight="1">
      <c r="B7" s="136">
        <v>3</v>
      </c>
      <c r="C7" s="136"/>
      <c r="D7" s="137"/>
      <c r="E7" s="138"/>
      <c r="F7" s="139"/>
      <c r="G7" s="139"/>
      <c r="H7" s="139">
        <v>0</v>
      </c>
    </row>
    <row r="8" spans="1:8" ht="47.25" customHeight="1">
      <c r="B8" s="136">
        <v>4</v>
      </c>
      <c r="C8" s="136"/>
      <c r="D8" s="137"/>
      <c r="E8" s="138"/>
      <c r="F8" s="139"/>
      <c r="G8" s="139"/>
      <c r="H8" s="139">
        <v>0</v>
      </c>
    </row>
    <row r="9" spans="1:8" ht="47.25" customHeight="1">
      <c r="B9" s="136">
        <v>5</v>
      </c>
      <c r="C9" s="136"/>
      <c r="D9" s="137"/>
      <c r="E9" s="138"/>
      <c r="F9" s="139"/>
      <c r="G9" s="139"/>
      <c r="H9" s="139">
        <v>0</v>
      </c>
    </row>
    <row r="10" spans="1:8" ht="40.5" customHeight="1">
      <c r="B10" s="136">
        <v>6</v>
      </c>
      <c r="C10" s="136"/>
      <c r="D10" s="137"/>
      <c r="E10" s="138"/>
      <c r="F10" s="139"/>
      <c r="G10" s="139"/>
      <c r="H10" s="139">
        <v>0</v>
      </c>
    </row>
    <row r="11" spans="1:8" ht="40.5" customHeight="1">
      <c r="B11" s="136">
        <v>7</v>
      </c>
      <c r="C11" s="136"/>
      <c r="D11" s="137"/>
      <c r="E11" s="138"/>
      <c r="F11" s="139"/>
      <c r="G11" s="139"/>
      <c r="H11" s="139">
        <v>0</v>
      </c>
    </row>
    <row r="12" spans="1:8" ht="40.5" customHeight="1">
      <c r="B12" s="136">
        <v>8</v>
      </c>
      <c r="C12" s="136"/>
      <c r="D12" s="137"/>
      <c r="E12" s="138"/>
      <c r="F12" s="139"/>
      <c r="G12" s="139"/>
      <c r="H12" s="139">
        <v>0</v>
      </c>
    </row>
    <row r="13" spans="1:8" ht="19.5">
      <c r="B13" s="136">
        <v>9</v>
      </c>
      <c r="C13" s="136"/>
      <c r="D13" s="137"/>
      <c r="E13" s="138"/>
      <c r="F13" s="139"/>
      <c r="G13" s="139"/>
      <c r="H13" s="139">
        <v>0</v>
      </c>
    </row>
    <row r="14" spans="1:8" ht="19.5">
      <c r="B14" s="136">
        <v>10</v>
      </c>
      <c r="C14" s="136"/>
      <c r="D14" s="137"/>
      <c r="E14" s="138"/>
      <c r="F14" s="139"/>
      <c r="G14" s="139"/>
      <c r="H14" s="139">
        <v>0</v>
      </c>
    </row>
    <row r="15" spans="1:8" ht="16.5" customHeight="1">
      <c r="B15" s="494" t="s">
        <v>201</v>
      </c>
      <c r="C15" s="494"/>
      <c r="D15" s="494"/>
      <c r="E15" s="494"/>
      <c r="F15" s="141">
        <v>0</v>
      </c>
      <c r="G15" s="141">
        <v>0</v>
      </c>
      <c r="H15" s="141">
        <v>0</v>
      </c>
    </row>
    <row r="16" spans="1:8" ht="19.5">
      <c r="B16" s="495" t="s">
        <v>209</v>
      </c>
      <c r="C16" s="495"/>
      <c r="D16" s="495"/>
      <c r="E16" s="495"/>
      <c r="F16" s="495"/>
      <c r="G16" s="495"/>
      <c r="H16" s="495"/>
    </row>
    <row r="17" spans="2:5" ht="33" customHeight="1">
      <c r="B17" s="58" t="s">
        <v>93</v>
      </c>
      <c r="E17" s="59" t="s">
        <v>94</v>
      </c>
    </row>
  </sheetData>
  <mergeCells count="5">
    <mergeCell ref="B1:H1"/>
    <mergeCell ref="B2:F2"/>
    <mergeCell ref="G2:H2"/>
    <mergeCell ref="B15:E15"/>
    <mergeCell ref="B16:H16"/>
  </mergeCells>
  <phoneticPr fontId="3" type="noConversion"/>
  <hyperlinks>
    <hyperlink ref="A1" location="'總表(S) '!A1" display="'總表(S) '!A1"/>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B2" sqref="B2:H2"/>
    </sheetView>
  </sheetViews>
  <sheetFormatPr defaultRowHeight="16.5"/>
  <cols>
    <col min="1" max="1" width="11.75" bestFit="1" customWidth="1"/>
    <col min="2" max="8" width="17" customWidth="1"/>
  </cols>
  <sheetData>
    <row r="1" spans="1:8">
      <c r="A1" s="277" t="s">
        <v>345</v>
      </c>
    </row>
    <row r="2" spans="1:8" ht="48" customHeight="1">
      <c r="B2" s="501" t="s">
        <v>408</v>
      </c>
      <c r="C2" s="501"/>
      <c r="D2" s="501"/>
      <c r="E2" s="501"/>
      <c r="F2" s="501"/>
      <c r="G2" s="501"/>
      <c r="H2" s="501"/>
    </row>
    <row r="3" spans="1:8" ht="21">
      <c r="B3" s="507" t="s">
        <v>187</v>
      </c>
      <c r="C3" s="507"/>
      <c r="D3" s="507"/>
      <c r="E3" s="507"/>
      <c r="F3" s="205" t="s">
        <v>253</v>
      </c>
      <c r="G3" s="508"/>
      <c r="H3" s="508"/>
    </row>
    <row r="4" spans="1:8" ht="39">
      <c r="B4" s="121" t="s">
        <v>188</v>
      </c>
      <c r="C4" s="204" t="s">
        <v>189</v>
      </c>
      <c r="D4" s="204" t="s">
        <v>204</v>
      </c>
      <c r="E4" s="121" t="s">
        <v>190</v>
      </c>
      <c r="F4" s="204" t="s">
        <v>195</v>
      </c>
      <c r="G4" s="204" t="s">
        <v>205</v>
      </c>
      <c r="H4" s="204" t="s">
        <v>214</v>
      </c>
    </row>
    <row r="5" spans="1:8" ht="19.5">
      <c r="B5" s="113" t="s">
        <v>8</v>
      </c>
      <c r="C5" s="113" t="s">
        <v>215</v>
      </c>
      <c r="D5" s="133" t="s">
        <v>216</v>
      </c>
      <c r="E5" s="134" t="s">
        <v>217</v>
      </c>
      <c r="F5" s="142">
        <v>500</v>
      </c>
      <c r="G5" s="142">
        <v>0</v>
      </c>
      <c r="H5" s="142">
        <v>500</v>
      </c>
    </row>
    <row r="6" spans="1:8" ht="19.5">
      <c r="B6" s="136">
        <v>1</v>
      </c>
      <c r="C6" s="136"/>
      <c r="D6" s="137"/>
      <c r="E6" s="138"/>
      <c r="F6" s="143"/>
      <c r="G6" s="143"/>
      <c r="H6" s="143"/>
    </row>
    <row r="7" spans="1:8" ht="19.5">
      <c r="B7" s="136">
        <v>2</v>
      </c>
      <c r="C7" s="136"/>
      <c r="D7" s="137"/>
      <c r="E7" s="138"/>
      <c r="F7" s="143"/>
      <c r="G7" s="143"/>
      <c r="H7" s="143"/>
    </row>
    <row r="8" spans="1:8" ht="19.5">
      <c r="B8" s="136">
        <v>3</v>
      </c>
      <c r="C8" s="136"/>
      <c r="D8" s="137"/>
      <c r="E8" s="138"/>
      <c r="F8" s="143"/>
      <c r="G8" s="143"/>
      <c r="H8" s="143"/>
    </row>
    <row r="9" spans="1:8" ht="19.5">
      <c r="B9" s="136">
        <v>4</v>
      </c>
      <c r="C9" s="136"/>
      <c r="D9" s="137"/>
      <c r="E9" s="138"/>
      <c r="F9" s="143"/>
      <c r="G9" s="143"/>
      <c r="H9" s="143"/>
    </row>
    <row r="10" spans="1:8" ht="19.5">
      <c r="B10" s="136">
        <v>5</v>
      </c>
      <c r="C10" s="136"/>
      <c r="D10" s="137"/>
      <c r="E10" s="138"/>
      <c r="F10" s="143"/>
      <c r="G10" s="143"/>
      <c r="H10" s="143"/>
    </row>
    <row r="11" spans="1:8" ht="19.5">
      <c r="B11" s="136">
        <v>6</v>
      </c>
      <c r="C11" s="136"/>
      <c r="D11" s="137"/>
      <c r="E11" s="138"/>
      <c r="F11" s="143"/>
      <c r="G11" s="143"/>
      <c r="H11" s="143"/>
    </row>
    <row r="12" spans="1:8" ht="19.5">
      <c r="B12" s="136">
        <v>7</v>
      </c>
      <c r="C12" s="136"/>
      <c r="D12" s="137"/>
      <c r="E12" s="138"/>
      <c r="F12" s="143"/>
      <c r="G12" s="143"/>
      <c r="H12" s="143"/>
    </row>
    <row r="13" spans="1:8" ht="19.5">
      <c r="B13" s="136">
        <v>8</v>
      </c>
      <c r="C13" s="136"/>
      <c r="D13" s="137"/>
      <c r="E13" s="138"/>
      <c r="F13" s="143"/>
      <c r="G13" s="143"/>
      <c r="H13" s="143"/>
    </row>
    <row r="14" spans="1:8" ht="19.5">
      <c r="B14" s="136">
        <v>9</v>
      </c>
      <c r="C14" s="136"/>
      <c r="D14" s="137"/>
      <c r="E14" s="138"/>
      <c r="F14" s="143"/>
      <c r="G14" s="143"/>
      <c r="H14" s="143"/>
    </row>
    <row r="15" spans="1:8" ht="19.5">
      <c r="B15" s="136">
        <v>10</v>
      </c>
      <c r="C15" s="136"/>
      <c r="D15" s="137"/>
      <c r="E15" s="138"/>
      <c r="F15" s="143"/>
      <c r="G15" s="143"/>
      <c r="H15" s="143"/>
    </row>
    <row r="16" spans="1:8" ht="19.5">
      <c r="B16" s="506" t="s">
        <v>201</v>
      </c>
      <c r="C16" s="506"/>
      <c r="D16" s="506"/>
      <c r="E16" s="506"/>
      <c r="F16" s="145">
        <v>0</v>
      </c>
      <c r="G16" s="145">
        <v>0</v>
      </c>
      <c r="H16" s="145">
        <v>0</v>
      </c>
    </row>
    <row r="17" spans="2:5" ht="34.5" customHeight="1">
      <c r="B17" s="58" t="s">
        <v>93</v>
      </c>
      <c r="E17" s="59" t="s">
        <v>94</v>
      </c>
    </row>
  </sheetData>
  <mergeCells count="4">
    <mergeCell ref="B2:H2"/>
    <mergeCell ref="B16:E16"/>
    <mergeCell ref="B3:E3"/>
    <mergeCell ref="G3:H3"/>
  </mergeCells>
  <phoneticPr fontId="3" type="noConversion"/>
  <hyperlinks>
    <hyperlink ref="A1" location="'總表(S) '!A1" display="'總表(S) '!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2" sqref="B2:G2"/>
    </sheetView>
  </sheetViews>
  <sheetFormatPr defaultRowHeight="16.5"/>
  <cols>
    <col min="1" max="1" width="11.75" bestFit="1" customWidth="1"/>
    <col min="2" max="7" width="14.125" customWidth="1"/>
  </cols>
  <sheetData>
    <row r="1" spans="1:7" ht="24.75" customHeight="1">
      <c r="A1" s="277" t="s">
        <v>345</v>
      </c>
    </row>
    <row r="2" spans="1:7" ht="39" customHeight="1">
      <c r="B2" s="509" t="s">
        <v>409</v>
      </c>
      <c r="C2" s="509"/>
      <c r="D2" s="509"/>
      <c r="E2" s="509"/>
      <c r="F2" s="509"/>
      <c r="G2" s="509"/>
    </row>
    <row r="3" spans="1:7" ht="21">
      <c r="B3" s="510" t="s">
        <v>187</v>
      </c>
      <c r="C3" s="511"/>
      <c r="D3" s="511"/>
      <c r="E3" s="512"/>
      <c r="F3" s="513" t="s">
        <v>276</v>
      </c>
      <c r="G3" s="514"/>
    </row>
    <row r="4" spans="1:7" ht="39">
      <c r="B4" s="121" t="s">
        <v>188</v>
      </c>
      <c r="C4" s="204" t="s">
        <v>189</v>
      </c>
      <c r="D4" s="204" t="s">
        <v>190</v>
      </c>
      <c r="E4" s="204" t="s">
        <v>195</v>
      </c>
      <c r="F4" s="204" t="s">
        <v>205</v>
      </c>
      <c r="G4" s="204" t="s">
        <v>214</v>
      </c>
    </row>
    <row r="5" spans="1:7" ht="19.5">
      <c r="B5" s="113" t="s">
        <v>8</v>
      </c>
      <c r="C5" s="113" t="s">
        <v>215</v>
      </c>
      <c r="D5" s="113" t="s">
        <v>255</v>
      </c>
      <c r="E5" s="142">
        <v>20000</v>
      </c>
      <c r="F5" s="142">
        <v>0</v>
      </c>
      <c r="G5" s="142">
        <v>20000</v>
      </c>
    </row>
    <row r="6" spans="1:7" ht="19.5">
      <c r="B6" s="136">
        <v>1</v>
      </c>
      <c r="C6" s="136"/>
      <c r="D6" s="146"/>
      <c r="E6" s="143"/>
      <c r="F6" s="143"/>
      <c r="G6" s="143"/>
    </row>
    <row r="7" spans="1:7" ht="19.5">
      <c r="B7" s="136">
        <v>2</v>
      </c>
      <c r="C7" s="136"/>
      <c r="D7" s="146"/>
      <c r="E7" s="143"/>
      <c r="F7" s="143"/>
      <c r="G7" s="143"/>
    </row>
    <row r="8" spans="1:7" ht="19.5">
      <c r="B8" s="136">
        <v>3</v>
      </c>
      <c r="C8" s="136"/>
      <c r="D8" s="146"/>
      <c r="E8" s="143"/>
      <c r="F8" s="143"/>
      <c r="G8" s="143"/>
    </row>
    <row r="9" spans="1:7" ht="19.5">
      <c r="B9" s="136">
        <v>4</v>
      </c>
      <c r="C9" s="136"/>
      <c r="D9" s="146"/>
      <c r="E9" s="143"/>
      <c r="F9" s="143"/>
      <c r="G9" s="143"/>
    </row>
    <row r="10" spans="1:7" ht="19.5">
      <c r="B10" s="136">
        <v>5</v>
      </c>
      <c r="C10" s="136"/>
      <c r="D10" s="146"/>
      <c r="E10" s="143"/>
      <c r="F10" s="143"/>
      <c r="G10" s="143"/>
    </row>
    <row r="11" spans="1:7" ht="19.5">
      <c r="B11" s="136">
        <v>6</v>
      </c>
      <c r="C11" s="136"/>
      <c r="D11" s="146"/>
      <c r="E11" s="143"/>
      <c r="F11" s="143"/>
      <c r="G11" s="143"/>
    </row>
    <row r="12" spans="1:7" ht="19.5">
      <c r="B12" s="136">
        <v>7</v>
      </c>
      <c r="C12" s="136"/>
      <c r="D12" s="146"/>
      <c r="E12" s="143"/>
      <c r="F12" s="143"/>
      <c r="G12" s="143"/>
    </row>
    <row r="13" spans="1:7" ht="19.5">
      <c r="B13" s="136">
        <v>8</v>
      </c>
      <c r="C13" s="136"/>
      <c r="D13" s="146"/>
      <c r="E13" s="143"/>
      <c r="F13" s="143"/>
      <c r="G13" s="143"/>
    </row>
    <row r="14" spans="1:7" ht="19.5">
      <c r="B14" s="136">
        <v>9</v>
      </c>
      <c r="C14" s="136"/>
      <c r="D14" s="146"/>
      <c r="E14" s="143"/>
      <c r="F14" s="143"/>
      <c r="G14" s="143"/>
    </row>
    <row r="15" spans="1:7" ht="19.5">
      <c r="B15" s="136">
        <v>10</v>
      </c>
      <c r="C15" s="136"/>
      <c r="D15" s="146"/>
      <c r="E15" s="143"/>
      <c r="F15" s="143"/>
      <c r="G15" s="143"/>
    </row>
    <row r="16" spans="1:7" ht="19.5">
      <c r="B16" s="494" t="s">
        <v>201</v>
      </c>
      <c r="C16" s="494"/>
      <c r="D16" s="494"/>
      <c r="E16" s="145">
        <v>0</v>
      </c>
      <c r="F16" s="145">
        <v>0</v>
      </c>
      <c r="G16" s="145">
        <v>0</v>
      </c>
    </row>
  </sheetData>
  <mergeCells count="4">
    <mergeCell ref="B2:G2"/>
    <mergeCell ref="B3:E3"/>
    <mergeCell ref="F3:G3"/>
    <mergeCell ref="B16:D16"/>
  </mergeCells>
  <phoneticPr fontId="3" type="noConversion"/>
  <hyperlinks>
    <hyperlink ref="A1" location="'總表(S) '!A1" display="'總表(S) '!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defaultRowHeight="16.5"/>
  <cols>
    <col min="1" max="1" width="11.75" bestFit="1" customWidth="1"/>
    <col min="2" max="2" width="12.625" bestFit="1" customWidth="1"/>
    <col min="3" max="3" width="11.875" bestFit="1" customWidth="1"/>
    <col min="4" max="4" width="9.25" bestFit="1" customWidth="1"/>
    <col min="5" max="5" width="13.25" bestFit="1" customWidth="1"/>
    <col min="6" max="8" width="11.875" bestFit="1" customWidth="1"/>
  </cols>
  <sheetData>
    <row r="1" spans="1:8" ht="29.25" customHeight="1">
      <c r="A1" s="277" t="s">
        <v>345</v>
      </c>
    </row>
    <row r="2" spans="1:8" ht="53.25" customHeight="1">
      <c r="B2" s="509" t="s">
        <v>410</v>
      </c>
      <c r="C2" s="509"/>
      <c r="D2" s="509"/>
      <c r="E2" s="509"/>
      <c r="F2" s="509"/>
      <c r="G2" s="509"/>
      <c r="H2" s="509"/>
    </row>
    <row r="3" spans="1:8" ht="21">
      <c r="B3" s="510" t="s">
        <v>187</v>
      </c>
      <c r="C3" s="511"/>
      <c r="D3" s="511"/>
      <c r="E3" s="511"/>
      <c r="F3" s="511"/>
      <c r="G3" s="511"/>
      <c r="H3" s="512"/>
    </row>
    <row r="4" spans="1:8" ht="39">
      <c r="B4" s="121" t="s">
        <v>188</v>
      </c>
      <c r="C4" s="204" t="s">
        <v>189</v>
      </c>
      <c r="D4" s="204" t="s">
        <v>190</v>
      </c>
      <c r="E4" s="204" t="s">
        <v>49</v>
      </c>
      <c r="F4" s="204" t="s">
        <v>195</v>
      </c>
      <c r="G4" s="204" t="s">
        <v>205</v>
      </c>
      <c r="H4" s="204" t="s">
        <v>214</v>
      </c>
    </row>
    <row r="5" spans="1:8" ht="19.5">
      <c r="B5" s="113" t="s">
        <v>8</v>
      </c>
      <c r="C5" s="113" t="s">
        <v>215</v>
      </c>
      <c r="D5" s="113" t="s">
        <v>218</v>
      </c>
      <c r="E5" s="133" t="s">
        <v>219</v>
      </c>
      <c r="F5" s="142">
        <v>3083</v>
      </c>
      <c r="G5" s="142">
        <v>0</v>
      </c>
      <c r="H5" s="142">
        <v>3083</v>
      </c>
    </row>
    <row r="6" spans="1:8" ht="19.5">
      <c r="B6" s="136">
        <v>1</v>
      </c>
      <c r="C6" s="136"/>
      <c r="D6" s="146"/>
      <c r="E6" s="147"/>
      <c r="F6" s="143"/>
      <c r="G6" s="143"/>
      <c r="H6" s="143"/>
    </row>
    <row r="7" spans="1:8" ht="19.5">
      <c r="B7" s="136">
        <v>2</v>
      </c>
      <c r="C7" s="136"/>
      <c r="D7" s="146"/>
      <c r="E7" s="147"/>
      <c r="F7" s="143"/>
      <c r="G7" s="143"/>
      <c r="H7" s="143"/>
    </row>
    <row r="8" spans="1:8" ht="19.5">
      <c r="B8" s="136">
        <v>3</v>
      </c>
      <c r="C8" s="136"/>
      <c r="D8" s="146"/>
      <c r="E8" s="147"/>
      <c r="F8" s="143"/>
      <c r="G8" s="143"/>
      <c r="H8" s="143"/>
    </row>
    <row r="9" spans="1:8" ht="19.5">
      <c r="B9" s="136">
        <v>4</v>
      </c>
      <c r="C9" s="136"/>
      <c r="D9" s="146"/>
      <c r="E9" s="147"/>
      <c r="F9" s="143"/>
      <c r="G9" s="143"/>
      <c r="H9" s="143"/>
    </row>
    <row r="10" spans="1:8" ht="19.5">
      <c r="B10" s="136">
        <v>5</v>
      </c>
      <c r="C10" s="136"/>
      <c r="D10" s="146"/>
      <c r="E10" s="147"/>
      <c r="F10" s="143"/>
      <c r="G10" s="143"/>
      <c r="H10" s="143"/>
    </row>
    <row r="11" spans="1:8" ht="19.5">
      <c r="B11" s="136">
        <v>6</v>
      </c>
      <c r="C11" s="136"/>
      <c r="D11" s="146"/>
      <c r="E11" s="147"/>
      <c r="F11" s="143"/>
      <c r="G11" s="143"/>
      <c r="H11" s="143"/>
    </row>
    <row r="12" spans="1:8" ht="19.5">
      <c r="B12" s="136">
        <v>7</v>
      </c>
      <c r="C12" s="136"/>
      <c r="D12" s="146"/>
      <c r="E12" s="147"/>
      <c r="F12" s="143"/>
      <c r="G12" s="143"/>
      <c r="H12" s="143"/>
    </row>
    <row r="13" spans="1:8" ht="19.5">
      <c r="B13" s="136">
        <v>8</v>
      </c>
      <c r="C13" s="136"/>
      <c r="D13" s="146"/>
      <c r="E13" s="147"/>
      <c r="F13" s="143"/>
      <c r="G13" s="143"/>
      <c r="H13" s="143"/>
    </row>
    <row r="14" spans="1:8" ht="19.5">
      <c r="B14" s="136">
        <v>9</v>
      </c>
      <c r="C14" s="136"/>
      <c r="D14" s="146"/>
      <c r="E14" s="147"/>
      <c r="F14" s="143"/>
      <c r="G14" s="143"/>
      <c r="H14" s="143"/>
    </row>
    <row r="15" spans="1:8" ht="19.5">
      <c r="B15" s="136">
        <v>10</v>
      </c>
      <c r="C15" s="136"/>
      <c r="D15" s="146"/>
      <c r="E15" s="147"/>
      <c r="F15" s="143"/>
      <c r="G15" s="143"/>
      <c r="H15" s="143"/>
    </row>
    <row r="16" spans="1:8" ht="19.5">
      <c r="B16" s="136">
        <v>11</v>
      </c>
      <c r="C16" s="136"/>
      <c r="D16" s="146"/>
      <c r="E16" s="147"/>
      <c r="F16" s="143"/>
      <c r="G16" s="143"/>
      <c r="H16" s="143"/>
    </row>
    <row r="17" spans="2:8" ht="19.5">
      <c r="B17" s="136">
        <v>12</v>
      </c>
      <c r="C17" s="136"/>
      <c r="D17" s="146"/>
      <c r="E17" s="147"/>
      <c r="F17" s="143"/>
      <c r="G17" s="143"/>
      <c r="H17" s="143"/>
    </row>
    <row r="18" spans="2:8" ht="19.5">
      <c r="B18" s="136">
        <v>13</v>
      </c>
      <c r="C18" s="136"/>
      <c r="D18" s="146"/>
      <c r="E18" s="147"/>
      <c r="F18" s="143"/>
      <c r="G18" s="143"/>
      <c r="H18" s="143"/>
    </row>
    <row r="19" spans="2:8" ht="19.5">
      <c r="B19" s="136">
        <v>14</v>
      </c>
      <c r="C19" s="136"/>
      <c r="D19" s="146"/>
      <c r="E19" s="147"/>
      <c r="F19" s="143"/>
      <c r="G19" s="143"/>
      <c r="H19" s="143"/>
    </row>
    <row r="20" spans="2:8" ht="19.5">
      <c r="B20" s="136">
        <v>15</v>
      </c>
      <c r="C20" s="136"/>
      <c r="D20" s="146"/>
      <c r="E20" s="147"/>
      <c r="F20" s="143"/>
      <c r="G20" s="143"/>
      <c r="H20" s="143"/>
    </row>
    <row r="21" spans="2:8" ht="19.5">
      <c r="B21" s="136">
        <v>16</v>
      </c>
      <c r="C21" s="136"/>
      <c r="D21" s="146"/>
      <c r="E21" s="147"/>
      <c r="F21" s="143"/>
      <c r="G21" s="143"/>
      <c r="H21" s="143"/>
    </row>
    <row r="22" spans="2:8" ht="19.5">
      <c r="B22" s="136">
        <v>17</v>
      </c>
      <c r="C22" s="136"/>
      <c r="D22" s="146"/>
      <c r="E22" s="147"/>
      <c r="F22" s="143"/>
      <c r="G22" s="143"/>
      <c r="H22" s="143"/>
    </row>
    <row r="23" spans="2:8" ht="19.5">
      <c r="B23" s="136">
        <v>18</v>
      </c>
      <c r="C23" s="136"/>
      <c r="D23" s="146"/>
      <c r="E23" s="147"/>
      <c r="F23" s="143"/>
      <c r="G23" s="143"/>
      <c r="H23" s="143"/>
    </row>
    <row r="24" spans="2:8" ht="19.5">
      <c r="B24" s="136">
        <v>19</v>
      </c>
      <c r="C24" s="136"/>
      <c r="D24" s="146"/>
      <c r="E24" s="147"/>
      <c r="F24" s="143"/>
      <c r="G24" s="143"/>
      <c r="H24" s="143"/>
    </row>
    <row r="25" spans="2:8" ht="19.5">
      <c r="B25" s="140">
        <v>20</v>
      </c>
      <c r="C25" s="140"/>
      <c r="D25" s="148"/>
      <c r="E25" s="149"/>
      <c r="F25" s="144"/>
      <c r="G25" s="144"/>
      <c r="H25" s="144"/>
    </row>
    <row r="26" spans="2:8" ht="19.5">
      <c r="B26" s="494" t="s">
        <v>201</v>
      </c>
      <c r="C26" s="494"/>
      <c r="D26" s="494"/>
      <c r="E26" s="494"/>
      <c r="F26" s="145">
        <v>0</v>
      </c>
      <c r="G26" s="145">
        <v>0</v>
      </c>
      <c r="H26" s="145">
        <v>0</v>
      </c>
    </row>
    <row r="27" spans="2:8" ht="33" customHeight="1">
      <c r="B27" s="58" t="s">
        <v>93</v>
      </c>
      <c r="E27" s="59" t="s">
        <v>94</v>
      </c>
    </row>
  </sheetData>
  <mergeCells count="3">
    <mergeCell ref="B2:H2"/>
    <mergeCell ref="B26:E26"/>
    <mergeCell ref="B3:H3"/>
  </mergeCells>
  <phoneticPr fontId="3" type="noConversion"/>
  <hyperlinks>
    <hyperlink ref="A1" location="'總表(S) '!A1" display="'總表(S) '!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opLeftCell="B1" workbookViewId="0">
      <selection activeCell="N10" sqref="N10"/>
    </sheetView>
  </sheetViews>
  <sheetFormatPr defaultRowHeight="16.5"/>
  <cols>
    <col min="2" max="2" width="11.75" bestFit="1" customWidth="1"/>
    <col min="3" max="3" width="19.625" bestFit="1" customWidth="1"/>
    <col min="4" max="4" width="22.125" customWidth="1"/>
    <col min="5" max="5" width="14.75" customWidth="1"/>
    <col min="6" max="6" width="22.125" customWidth="1"/>
    <col min="8" max="8" width="19.625" bestFit="1" customWidth="1"/>
    <col min="9" max="9" width="20" customWidth="1"/>
    <col min="10" max="10" width="12" customWidth="1"/>
    <col min="11" max="11" width="23.375" customWidth="1"/>
  </cols>
  <sheetData>
    <row r="1" spans="1:11" ht="30.75" customHeight="1">
      <c r="B1" s="277" t="s">
        <v>345</v>
      </c>
      <c r="F1" s="153" t="s">
        <v>375</v>
      </c>
      <c r="K1" s="153" t="s">
        <v>374</v>
      </c>
    </row>
    <row r="2" spans="1:11" ht="44.25" customHeight="1">
      <c r="C2" s="518" t="s">
        <v>411</v>
      </c>
      <c r="D2" s="519"/>
      <c r="E2" s="519"/>
      <c r="F2" s="519"/>
      <c r="H2" s="515" t="s">
        <v>412</v>
      </c>
      <c r="I2" s="516"/>
      <c r="J2" s="516"/>
      <c r="K2" s="516"/>
    </row>
    <row r="3" spans="1:11" ht="37.5" customHeight="1">
      <c r="C3" s="55" t="s">
        <v>220</v>
      </c>
      <c r="D3" s="526"/>
      <c r="E3" s="527"/>
      <c r="F3" s="528"/>
      <c r="H3" s="131" t="s">
        <v>90</v>
      </c>
      <c r="I3" s="56"/>
      <c r="J3" s="56"/>
      <c r="K3" s="56"/>
    </row>
    <row r="4" spans="1:11" ht="37.5" customHeight="1" thickBot="1">
      <c r="C4" s="55" t="s">
        <v>226</v>
      </c>
      <c r="D4" s="56"/>
      <c r="E4" s="55" t="s">
        <v>225</v>
      </c>
      <c r="F4" s="56"/>
      <c r="H4" s="285" t="s">
        <v>92</v>
      </c>
      <c r="I4" s="53"/>
      <c r="J4" s="54" t="s">
        <v>95</v>
      </c>
      <c r="K4" s="60" t="s">
        <v>96</v>
      </c>
    </row>
    <row r="5" spans="1:11" ht="37.5" customHeight="1" thickBot="1">
      <c r="A5" s="150"/>
      <c r="B5" s="94"/>
      <c r="C5" s="12" t="s">
        <v>368</v>
      </c>
      <c r="D5" s="56"/>
      <c r="E5" s="12" t="s">
        <v>369</v>
      </c>
      <c r="F5" s="56"/>
      <c r="H5" s="287" t="s">
        <v>212</v>
      </c>
      <c r="I5" s="284"/>
      <c r="J5" s="54" t="s">
        <v>91</v>
      </c>
      <c r="K5" s="62" t="s">
        <v>97</v>
      </c>
    </row>
    <row r="6" spans="1:11" ht="42.75" customHeight="1">
      <c r="A6" s="94"/>
      <c r="B6" s="94"/>
      <c r="C6" s="12" t="s">
        <v>370</v>
      </c>
      <c r="D6" s="529" t="s">
        <v>372</v>
      </c>
      <c r="E6" s="530"/>
      <c r="F6" s="531"/>
      <c r="H6" s="286" t="s">
        <v>213</v>
      </c>
      <c r="I6" s="517"/>
      <c r="J6" s="517"/>
      <c r="K6" s="517"/>
    </row>
    <row r="7" spans="1:11" ht="77.25" customHeight="1">
      <c r="C7" s="151" t="s">
        <v>224</v>
      </c>
      <c r="D7" s="520" t="s">
        <v>223</v>
      </c>
      <c r="E7" s="521"/>
      <c r="F7" s="522"/>
      <c r="H7" s="54" t="s">
        <v>210</v>
      </c>
      <c r="I7" s="517"/>
      <c r="J7" s="517"/>
      <c r="K7" s="517"/>
    </row>
    <row r="8" spans="1:11" ht="82.5" customHeight="1">
      <c r="C8" s="152" t="s">
        <v>371</v>
      </c>
      <c r="D8" s="523" t="s">
        <v>373</v>
      </c>
      <c r="E8" s="524"/>
      <c r="F8" s="525"/>
      <c r="H8" s="54" t="s">
        <v>211</v>
      </c>
      <c r="I8" s="517"/>
      <c r="J8" s="517"/>
      <c r="K8" s="517"/>
    </row>
    <row r="9" spans="1:11" ht="36" customHeight="1">
      <c r="C9" s="58" t="s">
        <v>221</v>
      </c>
      <c r="D9" s="10"/>
      <c r="E9" s="59" t="s">
        <v>222</v>
      </c>
      <c r="F9" s="10"/>
      <c r="H9" s="58" t="s">
        <v>93</v>
      </c>
      <c r="J9" s="59" t="s">
        <v>94</v>
      </c>
    </row>
    <row r="10" spans="1:11" ht="36" customHeight="1"/>
  </sheetData>
  <mergeCells count="9">
    <mergeCell ref="H2:K2"/>
    <mergeCell ref="I6:K6"/>
    <mergeCell ref="I7:K7"/>
    <mergeCell ref="I8:K8"/>
    <mergeCell ref="C2:F2"/>
    <mergeCell ref="D7:F7"/>
    <mergeCell ref="D8:F8"/>
    <mergeCell ref="D3:F3"/>
    <mergeCell ref="D6:F6"/>
  </mergeCells>
  <phoneticPr fontId="3" type="noConversion"/>
  <hyperlinks>
    <hyperlink ref="B1" location="'總表(S) '!A1" display="'總表(S) '!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G22" sqref="G22"/>
    </sheetView>
  </sheetViews>
  <sheetFormatPr defaultRowHeight="16.5"/>
  <cols>
    <col min="1" max="1" width="12.5" customWidth="1"/>
    <col min="2" max="2" width="16.125" customWidth="1"/>
    <col min="3" max="7" width="14.625" customWidth="1"/>
    <col min="8" max="8" width="11.875" bestFit="1" customWidth="1"/>
    <col min="9" max="9" width="12.5" customWidth="1"/>
    <col min="10" max="10" width="11.875" bestFit="1" customWidth="1"/>
    <col min="11" max="11" width="16.375" bestFit="1" customWidth="1"/>
    <col min="12" max="12" width="12.375" bestFit="1" customWidth="1"/>
    <col min="13" max="13" width="11.375" bestFit="1" customWidth="1"/>
  </cols>
  <sheetData>
    <row r="1" spans="1:13" ht="24.75" customHeight="1">
      <c r="A1" s="277" t="s">
        <v>345</v>
      </c>
    </row>
    <row r="2" spans="1:13" ht="24">
      <c r="A2" s="532" t="s">
        <v>413</v>
      </c>
      <c r="B2" s="533"/>
      <c r="C2" s="533"/>
      <c r="D2" s="533"/>
      <c r="E2" s="533"/>
      <c r="F2" s="533"/>
      <c r="G2" s="533"/>
      <c r="H2" s="533"/>
      <c r="I2" s="533"/>
      <c r="J2" s="533"/>
      <c r="K2" s="533"/>
      <c r="L2" s="533"/>
      <c r="M2" s="534"/>
    </row>
    <row r="3" spans="1:13" ht="30.75" customHeight="1">
      <c r="A3" s="535" t="s">
        <v>240</v>
      </c>
      <c r="B3" s="536"/>
      <c r="C3" s="536"/>
      <c r="D3" s="536"/>
      <c r="E3" s="536"/>
      <c r="F3" s="536"/>
      <c r="G3" s="536"/>
      <c r="H3" s="536"/>
      <c r="I3" s="536"/>
      <c r="J3" s="536"/>
      <c r="K3" s="536"/>
      <c r="L3" s="536"/>
      <c r="M3" s="537"/>
    </row>
    <row r="4" spans="1:13" ht="102" customHeight="1">
      <c r="A4" s="154" t="s">
        <v>227</v>
      </c>
      <c r="B4" s="155" t="s">
        <v>241</v>
      </c>
      <c r="C4" s="155" t="s">
        <v>228</v>
      </c>
      <c r="D4" s="156" t="s">
        <v>239</v>
      </c>
      <c r="E4" s="156" t="s">
        <v>229</v>
      </c>
      <c r="F4" s="156" t="s">
        <v>243</v>
      </c>
      <c r="G4" s="156" t="s">
        <v>242</v>
      </c>
      <c r="H4" s="156" t="s">
        <v>230</v>
      </c>
      <c r="I4" s="156" t="s">
        <v>231</v>
      </c>
      <c r="J4" s="156" t="s">
        <v>232</v>
      </c>
      <c r="K4" s="156" t="s">
        <v>244</v>
      </c>
      <c r="L4" s="161" t="s">
        <v>233</v>
      </c>
      <c r="M4" s="157" t="s">
        <v>234</v>
      </c>
    </row>
    <row r="5" spans="1:13" ht="66" customHeight="1">
      <c r="A5" s="158"/>
      <c r="B5" s="159" t="s">
        <v>235</v>
      </c>
      <c r="C5" s="159" t="s">
        <v>235</v>
      </c>
      <c r="D5" s="159" t="s">
        <v>236</v>
      </c>
      <c r="E5" s="159" t="s">
        <v>236</v>
      </c>
      <c r="F5" s="159" t="s">
        <v>236</v>
      </c>
      <c r="G5" s="159" t="s">
        <v>236</v>
      </c>
      <c r="H5" s="159" t="s">
        <v>236</v>
      </c>
      <c r="I5" s="159" t="s">
        <v>236</v>
      </c>
      <c r="J5" s="159" t="s">
        <v>236</v>
      </c>
      <c r="K5" s="159" t="s">
        <v>236</v>
      </c>
      <c r="L5" s="160" t="s">
        <v>237</v>
      </c>
      <c r="M5" s="158"/>
    </row>
    <row r="6" spans="1:13" ht="66.75" customHeight="1">
      <c r="A6" s="158"/>
      <c r="B6" s="159" t="s">
        <v>235</v>
      </c>
      <c r="C6" s="159" t="s">
        <v>235</v>
      </c>
      <c r="D6" s="159" t="s">
        <v>236</v>
      </c>
      <c r="E6" s="159" t="s">
        <v>236</v>
      </c>
      <c r="F6" s="159" t="s">
        <v>236</v>
      </c>
      <c r="G6" s="159" t="s">
        <v>236</v>
      </c>
      <c r="H6" s="159" t="s">
        <v>236</v>
      </c>
      <c r="I6" s="159" t="s">
        <v>236</v>
      </c>
      <c r="J6" s="159" t="s">
        <v>236</v>
      </c>
      <c r="K6" s="159" t="s">
        <v>236</v>
      </c>
      <c r="L6" s="160" t="s">
        <v>237</v>
      </c>
      <c r="M6" s="158"/>
    </row>
    <row r="7" spans="1:13" ht="33">
      <c r="A7" s="156" t="s">
        <v>238</v>
      </c>
      <c r="B7" s="538"/>
      <c r="C7" s="539"/>
      <c r="D7" s="539"/>
      <c r="E7" s="539"/>
      <c r="F7" s="539"/>
      <c r="G7" s="539"/>
      <c r="H7" s="539"/>
      <c r="I7" s="539"/>
      <c r="J7" s="539"/>
      <c r="K7" s="539"/>
      <c r="L7" s="540"/>
      <c r="M7" s="7"/>
    </row>
  </sheetData>
  <mergeCells count="3">
    <mergeCell ref="A2:M2"/>
    <mergeCell ref="A3:M3"/>
    <mergeCell ref="B7:L7"/>
  </mergeCells>
  <phoneticPr fontId="3" type="noConversion"/>
  <hyperlinks>
    <hyperlink ref="A1" location="'總表(S) '!A1" display="'總表(S) '!A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workbookViewId="0">
      <selection activeCell="R26" sqref="R26"/>
    </sheetView>
  </sheetViews>
  <sheetFormatPr defaultRowHeight="16.5"/>
  <cols>
    <col min="2" max="2" width="11.875" bestFit="1" customWidth="1"/>
    <col min="3" max="3" width="12.75" customWidth="1"/>
    <col min="4" max="4" width="14.625" bestFit="1" customWidth="1"/>
    <col min="5" max="6" width="11.875" bestFit="1" customWidth="1"/>
    <col min="7" max="7" width="14.125" customWidth="1"/>
    <col min="9" max="10" width="11.875" bestFit="1" customWidth="1"/>
    <col min="11" max="11" width="17.5" bestFit="1" customWidth="1"/>
    <col min="12" max="14" width="11.875" bestFit="1" customWidth="1"/>
    <col min="16" max="21" width="13.375" customWidth="1"/>
  </cols>
  <sheetData>
    <row r="1" spans="1:21" ht="29.25" customHeight="1">
      <c r="A1" s="277" t="s">
        <v>345</v>
      </c>
    </row>
    <row r="2" spans="1:21" ht="39" customHeight="1">
      <c r="B2" s="541" t="s">
        <v>414</v>
      </c>
      <c r="C2" s="541"/>
      <c r="D2" s="541"/>
      <c r="E2" s="541"/>
      <c r="F2" s="541"/>
      <c r="G2" s="541"/>
      <c r="I2" s="541" t="s">
        <v>415</v>
      </c>
      <c r="J2" s="541"/>
      <c r="K2" s="541"/>
      <c r="L2" s="541"/>
      <c r="M2" s="541"/>
      <c r="N2" s="541"/>
      <c r="P2" s="541" t="s">
        <v>416</v>
      </c>
      <c r="Q2" s="541"/>
      <c r="R2" s="541"/>
      <c r="S2" s="541"/>
      <c r="T2" s="541"/>
      <c r="U2" s="541"/>
    </row>
    <row r="3" spans="1:21" ht="19.5" customHeight="1">
      <c r="B3" s="542" t="s">
        <v>187</v>
      </c>
      <c r="C3" s="542"/>
      <c r="D3" s="542"/>
      <c r="E3" s="542"/>
      <c r="F3" s="542"/>
      <c r="G3" s="542"/>
      <c r="I3" s="544" t="s">
        <v>187</v>
      </c>
      <c r="J3" s="544"/>
      <c r="K3" s="544"/>
      <c r="L3" s="544"/>
      <c r="M3" s="544"/>
      <c r="N3" s="544"/>
      <c r="P3" s="541"/>
      <c r="Q3" s="541"/>
      <c r="R3" s="541"/>
      <c r="S3" s="541"/>
      <c r="T3" s="541"/>
      <c r="U3" s="541"/>
    </row>
    <row r="4" spans="1:21" ht="21">
      <c r="B4" s="107" t="s">
        <v>261</v>
      </c>
      <c r="C4" s="132" t="s">
        <v>257</v>
      </c>
      <c r="D4" s="107" t="s">
        <v>190</v>
      </c>
      <c r="E4" s="132" t="s">
        <v>195</v>
      </c>
      <c r="F4" s="132" t="s">
        <v>205</v>
      </c>
      <c r="G4" s="132" t="s">
        <v>200</v>
      </c>
      <c r="I4" s="107" t="s">
        <v>261</v>
      </c>
      <c r="J4" s="107" t="s">
        <v>204</v>
      </c>
      <c r="K4" s="107" t="s">
        <v>190</v>
      </c>
      <c r="L4" s="107" t="s">
        <v>195</v>
      </c>
      <c r="M4" s="107" t="s">
        <v>205</v>
      </c>
      <c r="N4" s="107" t="s">
        <v>200</v>
      </c>
      <c r="P4" s="507" t="s">
        <v>187</v>
      </c>
      <c r="Q4" s="507"/>
      <c r="R4" s="507"/>
      <c r="S4" s="507"/>
      <c r="T4" s="507"/>
      <c r="U4" s="507"/>
    </row>
    <row r="5" spans="1:21" ht="39">
      <c r="B5" s="113" t="s">
        <v>8</v>
      </c>
      <c r="C5" s="133" t="s">
        <v>258</v>
      </c>
      <c r="D5" s="113" t="s">
        <v>172</v>
      </c>
      <c r="E5" s="142">
        <v>10000</v>
      </c>
      <c r="F5" s="142">
        <v>0</v>
      </c>
      <c r="G5" s="142">
        <v>10000</v>
      </c>
      <c r="I5" s="113" t="s">
        <v>8</v>
      </c>
      <c r="J5" s="113" t="s">
        <v>259</v>
      </c>
      <c r="K5" s="134" t="s">
        <v>260</v>
      </c>
      <c r="L5" s="174">
        <v>300</v>
      </c>
      <c r="M5" s="174">
        <v>0</v>
      </c>
      <c r="N5" s="174">
        <v>300</v>
      </c>
      <c r="P5" s="121" t="s">
        <v>188</v>
      </c>
      <c r="Q5" s="121" t="s">
        <v>204</v>
      </c>
      <c r="R5" s="121" t="s">
        <v>190</v>
      </c>
      <c r="S5" s="121" t="s">
        <v>195</v>
      </c>
      <c r="T5" s="121" t="s">
        <v>205</v>
      </c>
      <c r="U5" s="121" t="s">
        <v>200</v>
      </c>
    </row>
    <row r="6" spans="1:21" ht="19.5">
      <c r="B6" s="136">
        <v>1</v>
      </c>
      <c r="C6" s="146"/>
      <c r="D6" s="146"/>
      <c r="E6" s="143"/>
      <c r="F6" s="143"/>
      <c r="G6" s="143"/>
      <c r="I6" s="136">
        <v>1</v>
      </c>
      <c r="J6" s="136"/>
      <c r="K6" s="138"/>
      <c r="L6" s="175"/>
      <c r="M6" s="175"/>
      <c r="N6" s="175"/>
      <c r="P6" s="113" t="s">
        <v>8</v>
      </c>
      <c r="Q6" s="113" t="s">
        <v>259</v>
      </c>
      <c r="R6" s="134" t="s">
        <v>265</v>
      </c>
      <c r="S6" s="179">
        <v>36</v>
      </c>
      <c r="T6" s="179">
        <v>0</v>
      </c>
      <c r="U6" s="179">
        <v>36</v>
      </c>
    </row>
    <row r="7" spans="1:21" ht="19.5">
      <c r="B7" s="136">
        <v>2</v>
      </c>
      <c r="C7" s="146"/>
      <c r="D7" s="146"/>
      <c r="E7" s="143"/>
      <c r="F7" s="143"/>
      <c r="G7" s="143"/>
      <c r="I7" s="136">
        <v>2</v>
      </c>
      <c r="J7" s="136"/>
      <c r="K7" s="138"/>
      <c r="L7" s="175"/>
      <c r="M7" s="175"/>
      <c r="N7" s="175"/>
      <c r="P7" s="136">
        <v>1</v>
      </c>
      <c r="Q7" s="136"/>
      <c r="R7" s="138"/>
      <c r="S7" s="180"/>
      <c r="T7" s="180"/>
      <c r="U7" s="180"/>
    </row>
    <row r="8" spans="1:21" ht="19.5">
      <c r="B8" s="136">
        <v>3</v>
      </c>
      <c r="C8" s="146"/>
      <c r="D8" s="146"/>
      <c r="E8" s="143"/>
      <c r="F8" s="143"/>
      <c r="G8" s="143"/>
      <c r="I8" s="136">
        <v>3</v>
      </c>
      <c r="J8" s="136"/>
      <c r="K8" s="138"/>
      <c r="L8" s="175"/>
      <c r="M8" s="175"/>
      <c r="N8" s="175"/>
      <c r="P8" s="136">
        <v>2</v>
      </c>
      <c r="Q8" s="136"/>
      <c r="R8" s="138"/>
      <c r="S8" s="180"/>
      <c r="T8" s="180"/>
      <c r="U8" s="180"/>
    </row>
    <row r="9" spans="1:21" ht="19.5">
      <c r="B9" s="136">
        <v>4</v>
      </c>
      <c r="C9" s="146"/>
      <c r="D9" s="146"/>
      <c r="E9" s="143"/>
      <c r="F9" s="143"/>
      <c r="G9" s="143"/>
      <c r="I9" s="136">
        <v>4</v>
      </c>
      <c r="J9" s="136"/>
      <c r="K9" s="138"/>
      <c r="L9" s="175"/>
      <c r="M9" s="175"/>
      <c r="N9" s="175"/>
      <c r="P9" s="136">
        <v>3</v>
      </c>
      <c r="Q9" s="136"/>
      <c r="R9" s="138"/>
      <c r="S9" s="180"/>
      <c r="T9" s="180"/>
      <c r="U9" s="180"/>
    </row>
    <row r="10" spans="1:21" ht="19.5">
      <c r="B10" s="136">
        <v>5</v>
      </c>
      <c r="C10" s="146"/>
      <c r="D10" s="146"/>
      <c r="E10" s="143"/>
      <c r="F10" s="143"/>
      <c r="G10" s="143"/>
      <c r="I10" s="136">
        <v>5</v>
      </c>
      <c r="J10" s="136"/>
      <c r="K10" s="138"/>
      <c r="L10" s="175"/>
      <c r="M10" s="175"/>
      <c r="N10" s="175"/>
      <c r="P10" s="136">
        <v>4</v>
      </c>
      <c r="Q10" s="136"/>
      <c r="R10" s="138"/>
      <c r="S10" s="180"/>
      <c r="T10" s="180"/>
      <c r="U10" s="180"/>
    </row>
    <row r="11" spans="1:21" ht="19.5">
      <c r="B11" s="136">
        <v>6</v>
      </c>
      <c r="C11" s="146"/>
      <c r="D11" s="146"/>
      <c r="E11" s="143"/>
      <c r="F11" s="143"/>
      <c r="G11" s="143"/>
      <c r="I11" s="136">
        <v>6</v>
      </c>
      <c r="J11" s="136"/>
      <c r="K11" s="138"/>
      <c r="L11" s="175"/>
      <c r="M11" s="175"/>
      <c r="N11" s="175"/>
      <c r="P11" s="136">
        <v>5</v>
      </c>
      <c r="Q11" s="136"/>
      <c r="R11" s="138"/>
      <c r="S11" s="180"/>
      <c r="T11" s="180"/>
      <c r="U11" s="180"/>
    </row>
    <row r="12" spans="1:21" ht="19.5">
      <c r="B12" s="136">
        <v>7</v>
      </c>
      <c r="C12" s="146"/>
      <c r="D12" s="146"/>
      <c r="E12" s="143"/>
      <c r="F12" s="143"/>
      <c r="G12" s="143"/>
      <c r="I12" s="136">
        <v>7</v>
      </c>
      <c r="J12" s="136"/>
      <c r="K12" s="138"/>
      <c r="L12" s="175"/>
      <c r="M12" s="175"/>
      <c r="N12" s="175"/>
      <c r="P12" s="494" t="s">
        <v>201</v>
      </c>
      <c r="Q12" s="494"/>
      <c r="R12" s="494"/>
      <c r="S12" s="181">
        <v>0</v>
      </c>
      <c r="T12" s="181">
        <v>0</v>
      </c>
      <c r="U12" s="181">
        <v>0</v>
      </c>
    </row>
    <row r="13" spans="1:21" ht="19.5">
      <c r="B13" s="136">
        <v>8</v>
      </c>
      <c r="C13" s="146"/>
      <c r="D13" s="146"/>
      <c r="E13" s="143"/>
      <c r="F13" s="143"/>
      <c r="G13" s="143"/>
      <c r="I13" s="136">
        <v>8</v>
      </c>
      <c r="J13" s="136"/>
      <c r="K13" s="138"/>
      <c r="L13" s="175"/>
      <c r="M13" s="175"/>
      <c r="N13" s="175"/>
      <c r="P13" s="58" t="s">
        <v>93</v>
      </c>
      <c r="S13" s="59" t="s">
        <v>94</v>
      </c>
    </row>
    <row r="14" spans="1:21" ht="19.5">
      <c r="B14" s="136">
        <v>9</v>
      </c>
      <c r="C14" s="146"/>
      <c r="D14" s="146"/>
      <c r="E14" s="143"/>
      <c r="F14" s="143"/>
      <c r="G14" s="143"/>
      <c r="I14" s="136">
        <v>9</v>
      </c>
      <c r="J14" s="136"/>
      <c r="K14" s="138"/>
      <c r="L14" s="175"/>
      <c r="M14" s="175"/>
      <c r="N14" s="175"/>
    </row>
    <row r="15" spans="1:21" ht="19.5">
      <c r="B15" s="136">
        <v>10</v>
      </c>
      <c r="C15" s="146"/>
      <c r="D15" s="146"/>
      <c r="E15" s="143"/>
      <c r="F15" s="143"/>
      <c r="G15" s="143"/>
      <c r="I15" s="136">
        <v>10</v>
      </c>
      <c r="J15" s="136"/>
      <c r="K15" s="138"/>
      <c r="L15" s="175"/>
      <c r="M15" s="175"/>
      <c r="N15" s="175"/>
    </row>
    <row r="16" spans="1:21" ht="19.5">
      <c r="B16" s="543" t="s">
        <v>201</v>
      </c>
      <c r="C16" s="543"/>
      <c r="D16" s="543"/>
      <c r="E16" s="145">
        <v>0</v>
      </c>
      <c r="F16" s="145">
        <v>0</v>
      </c>
      <c r="G16" s="145">
        <v>0</v>
      </c>
      <c r="I16" s="494" t="s">
        <v>201</v>
      </c>
      <c r="J16" s="494"/>
      <c r="K16" s="494"/>
      <c r="L16" s="176">
        <v>0</v>
      </c>
      <c r="M16" s="176">
        <v>0</v>
      </c>
      <c r="N16" s="176">
        <v>0</v>
      </c>
    </row>
    <row r="17" spans="2:14">
      <c r="B17" s="58" t="s">
        <v>93</v>
      </c>
      <c r="E17" s="59" t="s">
        <v>94</v>
      </c>
      <c r="I17" s="58" t="s">
        <v>93</v>
      </c>
      <c r="L17" s="59" t="s">
        <v>94</v>
      </c>
    </row>
    <row r="21" spans="2:14" ht="42.75" customHeight="1">
      <c r="B21" s="541" t="s">
        <v>418</v>
      </c>
      <c r="C21" s="541"/>
      <c r="D21" s="541"/>
      <c r="E21" s="541"/>
      <c r="F21" s="541"/>
      <c r="G21" s="541"/>
      <c r="I21" s="541" t="s">
        <v>417</v>
      </c>
      <c r="J21" s="541"/>
      <c r="K21" s="541"/>
      <c r="L21" s="541"/>
      <c r="M21" s="541"/>
      <c r="N21" s="541"/>
    </row>
    <row r="22" spans="2:14" ht="21">
      <c r="B22" s="504" t="s">
        <v>187</v>
      </c>
      <c r="C22" s="504"/>
      <c r="D22" s="504"/>
      <c r="E22" s="504"/>
      <c r="F22" s="504"/>
      <c r="G22" s="504"/>
      <c r="I22" s="504" t="s">
        <v>187</v>
      </c>
      <c r="J22" s="504"/>
      <c r="K22" s="504"/>
      <c r="L22" s="504"/>
      <c r="M22" s="504"/>
      <c r="N22" s="504"/>
    </row>
    <row r="23" spans="2:14" ht="19.5">
      <c r="B23" s="132" t="s">
        <v>262</v>
      </c>
      <c r="C23" s="132" t="s">
        <v>263</v>
      </c>
      <c r="D23" s="107" t="s">
        <v>190</v>
      </c>
      <c r="E23" s="132" t="s">
        <v>195</v>
      </c>
      <c r="F23" s="132" t="s">
        <v>205</v>
      </c>
      <c r="G23" s="132" t="s">
        <v>200</v>
      </c>
      <c r="I23" s="132" t="s">
        <v>262</v>
      </c>
      <c r="J23" s="132" t="s">
        <v>263</v>
      </c>
      <c r="K23" s="107" t="s">
        <v>190</v>
      </c>
      <c r="L23" s="132" t="s">
        <v>195</v>
      </c>
      <c r="M23" s="132" t="s">
        <v>205</v>
      </c>
      <c r="N23" s="132" t="s">
        <v>200</v>
      </c>
    </row>
    <row r="24" spans="2:14" ht="19.5">
      <c r="B24" s="113" t="s">
        <v>8</v>
      </c>
      <c r="C24" s="177" t="s">
        <v>264</v>
      </c>
      <c r="D24" s="178" t="s">
        <v>377</v>
      </c>
      <c r="E24" s="142">
        <v>2000</v>
      </c>
      <c r="F24" s="142">
        <v>0</v>
      </c>
      <c r="G24" s="142">
        <v>2000</v>
      </c>
      <c r="I24" s="113" t="s">
        <v>8</v>
      </c>
      <c r="J24" s="177" t="s">
        <v>264</v>
      </c>
      <c r="K24" s="178" t="s">
        <v>376</v>
      </c>
      <c r="L24" s="142">
        <v>2000</v>
      </c>
      <c r="M24" s="142">
        <v>0</v>
      </c>
      <c r="N24" s="142">
        <v>2000</v>
      </c>
    </row>
    <row r="25" spans="2:14" ht="19.5">
      <c r="B25" s="136">
        <v>1</v>
      </c>
      <c r="C25" s="146"/>
      <c r="D25" s="138"/>
      <c r="E25" s="143"/>
      <c r="F25" s="143"/>
      <c r="G25" s="143"/>
      <c r="I25" s="136">
        <v>1</v>
      </c>
      <c r="J25" s="146"/>
      <c r="K25" s="138"/>
      <c r="L25" s="143"/>
      <c r="M25" s="143"/>
      <c r="N25" s="143"/>
    </row>
    <row r="26" spans="2:14" ht="19.5">
      <c r="B26" s="136">
        <v>2</v>
      </c>
      <c r="C26" s="146"/>
      <c r="D26" s="138"/>
      <c r="E26" s="143"/>
      <c r="F26" s="143"/>
      <c r="G26" s="143"/>
      <c r="I26" s="136">
        <v>2</v>
      </c>
      <c r="J26" s="146"/>
      <c r="K26" s="138"/>
      <c r="L26" s="143"/>
      <c r="M26" s="143"/>
      <c r="N26" s="143"/>
    </row>
    <row r="27" spans="2:14" ht="19.5">
      <c r="B27" s="136">
        <v>3</v>
      </c>
      <c r="C27" s="146"/>
      <c r="D27" s="138"/>
      <c r="E27" s="143"/>
      <c r="F27" s="143"/>
      <c r="G27" s="143"/>
      <c r="I27" s="136">
        <v>3</v>
      </c>
      <c r="J27" s="146"/>
      <c r="K27" s="138"/>
      <c r="L27" s="143"/>
      <c r="M27" s="143"/>
      <c r="N27" s="143"/>
    </row>
    <row r="28" spans="2:14" ht="19.5">
      <c r="B28" s="136">
        <v>4</v>
      </c>
      <c r="C28" s="146"/>
      <c r="D28" s="138"/>
      <c r="E28" s="143"/>
      <c r="F28" s="143"/>
      <c r="G28" s="143"/>
      <c r="I28" s="136">
        <v>4</v>
      </c>
      <c r="J28" s="146"/>
      <c r="K28" s="138"/>
      <c r="L28" s="143"/>
      <c r="M28" s="143"/>
      <c r="N28" s="143"/>
    </row>
    <row r="29" spans="2:14" ht="19.5">
      <c r="B29" s="136">
        <v>5</v>
      </c>
      <c r="C29" s="146"/>
      <c r="D29" s="138"/>
      <c r="E29" s="143"/>
      <c r="F29" s="143"/>
      <c r="G29" s="143"/>
      <c r="I29" s="136">
        <v>5</v>
      </c>
      <c r="J29" s="146"/>
      <c r="K29" s="138"/>
      <c r="L29" s="143"/>
      <c r="M29" s="143"/>
      <c r="N29" s="143"/>
    </row>
    <row r="30" spans="2:14" ht="19.5">
      <c r="B30" s="136">
        <v>6</v>
      </c>
      <c r="C30" s="146"/>
      <c r="D30" s="138"/>
      <c r="E30" s="143"/>
      <c r="F30" s="143"/>
      <c r="G30" s="143"/>
      <c r="I30" s="136">
        <v>6</v>
      </c>
      <c r="J30" s="146"/>
      <c r="K30" s="138"/>
      <c r="L30" s="143"/>
      <c r="M30" s="143"/>
      <c r="N30" s="143"/>
    </row>
    <row r="31" spans="2:14" ht="19.5">
      <c r="B31" s="136">
        <v>7</v>
      </c>
      <c r="C31" s="146"/>
      <c r="D31" s="138"/>
      <c r="E31" s="143"/>
      <c r="F31" s="143"/>
      <c r="G31" s="143"/>
      <c r="I31" s="136">
        <v>7</v>
      </c>
      <c r="J31" s="146"/>
      <c r="K31" s="138"/>
      <c r="L31" s="143"/>
      <c r="M31" s="143"/>
      <c r="N31" s="143"/>
    </row>
    <row r="32" spans="2:14" ht="19.5">
      <c r="B32" s="136">
        <v>8</v>
      </c>
      <c r="C32" s="146"/>
      <c r="D32" s="138"/>
      <c r="E32" s="143"/>
      <c r="F32" s="143"/>
      <c r="G32" s="143"/>
      <c r="I32" s="136">
        <v>8</v>
      </c>
      <c r="J32" s="146"/>
      <c r="K32" s="138"/>
      <c r="L32" s="143"/>
      <c r="M32" s="143"/>
      <c r="N32" s="143"/>
    </row>
    <row r="33" spans="2:14" ht="19.5">
      <c r="B33" s="136">
        <v>9</v>
      </c>
      <c r="C33" s="146"/>
      <c r="D33" s="138"/>
      <c r="E33" s="143"/>
      <c r="F33" s="143"/>
      <c r="G33" s="143"/>
      <c r="I33" s="136">
        <v>9</v>
      </c>
      <c r="J33" s="146"/>
      <c r="K33" s="138"/>
      <c r="L33" s="143"/>
      <c r="M33" s="143"/>
      <c r="N33" s="143"/>
    </row>
    <row r="34" spans="2:14" ht="19.5">
      <c r="B34" s="136">
        <v>10</v>
      </c>
      <c r="C34" s="146"/>
      <c r="D34" s="138"/>
      <c r="E34" s="143"/>
      <c r="F34" s="143"/>
      <c r="G34" s="143"/>
      <c r="I34" s="136">
        <v>10</v>
      </c>
      <c r="J34" s="146"/>
      <c r="K34" s="138"/>
      <c r="L34" s="143"/>
      <c r="M34" s="143"/>
      <c r="N34" s="143"/>
    </row>
    <row r="35" spans="2:14" ht="19.5">
      <c r="B35" s="494" t="s">
        <v>201</v>
      </c>
      <c r="C35" s="494"/>
      <c r="D35" s="494"/>
      <c r="E35" s="145">
        <v>0</v>
      </c>
      <c r="F35" s="145">
        <v>0</v>
      </c>
      <c r="G35" s="145">
        <v>0</v>
      </c>
      <c r="I35" s="494" t="s">
        <v>201</v>
      </c>
      <c r="J35" s="494"/>
      <c r="K35" s="494"/>
      <c r="L35" s="145">
        <v>0</v>
      </c>
      <c r="M35" s="145">
        <v>0</v>
      </c>
      <c r="N35" s="145">
        <v>0</v>
      </c>
    </row>
    <row r="36" spans="2:14" ht="17.25" customHeight="1">
      <c r="B36" s="58" t="s">
        <v>93</v>
      </c>
      <c r="E36" s="59" t="s">
        <v>94</v>
      </c>
      <c r="I36" s="58" t="s">
        <v>93</v>
      </c>
      <c r="L36" s="59" t="s">
        <v>94</v>
      </c>
    </row>
  </sheetData>
  <mergeCells count="15">
    <mergeCell ref="I35:K35"/>
    <mergeCell ref="P2:U3"/>
    <mergeCell ref="P4:U4"/>
    <mergeCell ref="P12:R12"/>
    <mergeCell ref="B21:G21"/>
    <mergeCell ref="B22:G22"/>
    <mergeCell ref="B35:D35"/>
    <mergeCell ref="B2:G2"/>
    <mergeCell ref="B3:G3"/>
    <mergeCell ref="B16:D16"/>
    <mergeCell ref="I3:N3"/>
    <mergeCell ref="I16:K16"/>
    <mergeCell ref="I2:N2"/>
    <mergeCell ref="I21:N21"/>
    <mergeCell ref="I22:N22"/>
  </mergeCells>
  <phoneticPr fontId="3" type="noConversion"/>
  <hyperlinks>
    <hyperlink ref="A1" location="'總表(S) '!A1" display="'總表(S) '!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L12" sqref="L12"/>
    </sheetView>
  </sheetViews>
  <sheetFormatPr defaultRowHeight="16.5"/>
  <cols>
    <col min="1" max="1" width="11.75" bestFit="1" customWidth="1"/>
    <col min="2" max="2" width="18.25" customWidth="1"/>
    <col min="3" max="6" width="18.375" customWidth="1"/>
  </cols>
  <sheetData>
    <row r="1" spans="1:6" ht="27" customHeight="1">
      <c r="A1" s="277" t="s">
        <v>345</v>
      </c>
    </row>
    <row r="2" spans="1:6" ht="43.5" customHeight="1">
      <c r="B2" s="509" t="s">
        <v>419</v>
      </c>
      <c r="C2" s="509"/>
      <c r="D2" s="509"/>
      <c r="E2" s="509"/>
      <c r="F2" s="509"/>
    </row>
    <row r="3" spans="1:6" ht="21">
      <c r="B3" s="507" t="s">
        <v>187</v>
      </c>
      <c r="C3" s="507"/>
      <c r="D3" s="507"/>
      <c r="E3" s="545" t="s">
        <v>256</v>
      </c>
      <c r="F3" s="545"/>
    </row>
    <row r="4" spans="1:6" ht="39" customHeight="1">
      <c r="B4" s="122" t="s">
        <v>188</v>
      </c>
      <c r="C4" s="203" t="s">
        <v>189</v>
      </c>
      <c r="D4" s="203" t="s">
        <v>195</v>
      </c>
      <c r="E4" s="203" t="s">
        <v>199</v>
      </c>
      <c r="F4" s="124" t="s">
        <v>200</v>
      </c>
    </row>
    <row r="5" spans="1:6" ht="19.5">
      <c r="B5" s="546" t="s">
        <v>8</v>
      </c>
      <c r="C5" s="185" t="s">
        <v>215</v>
      </c>
      <c r="D5" s="186">
        <v>500</v>
      </c>
      <c r="E5" s="186">
        <v>0</v>
      </c>
      <c r="F5" s="182">
        <v>500</v>
      </c>
    </row>
    <row r="6" spans="1:6" ht="19.5">
      <c r="B6" s="546"/>
      <c r="C6" s="185" t="s">
        <v>266</v>
      </c>
      <c r="D6" s="186">
        <v>500</v>
      </c>
      <c r="E6" s="186">
        <v>500</v>
      </c>
      <c r="F6" s="182">
        <v>0</v>
      </c>
    </row>
    <row r="7" spans="1:6" ht="19.5">
      <c r="B7" s="111">
        <v>1</v>
      </c>
      <c r="C7" s="111"/>
      <c r="D7" s="183"/>
      <c r="E7" s="183"/>
      <c r="F7" s="184">
        <v>0</v>
      </c>
    </row>
    <row r="8" spans="1:6" ht="19.5">
      <c r="B8" s="111">
        <v>2</v>
      </c>
      <c r="C8" s="111"/>
      <c r="D8" s="183"/>
      <c r="E8" s="183"/>
      <c r="F8" s="184">
        <v>0</v>
      </c>
    </row>
    <row r="9" spans="1:6" ht="19.5">
      <c r="B9" s="111">
        <v>3</v>
      </c>
      <c r="C9" s="111"/>
      <c r="D9" s="183"/>
      <c r="E9" s="183"/>
      <c r="F9" s="184">
        <v>0</v>
      </c>
    </row>
    <row r="10" spans="1:6" ht="19.5">
      <c r="B10" s="111">
        <v>4</v>
      </c>
      <c r="C10" s="111"/>
      <c r="D10" s="183"/>
      <c r="E10" s="183"/>
      <c r="F10" s="184">
        <v>0</v>
      </c>
    </row>
    <row r="11" spans="1:6" ht="19.5">
      <c r="B11" s="111">
        <v>5</v>
      </c>
      <c r="C11" s="111"/>
      <c r="D11" s="183"/>
      <c r="E11" s="183"/>
      <c r="F11" s="184">
        <v>0</v>
      </c>
    </row>
    <row r="12" spans="1:6" ht="19.5">
      <c r="B12" s="111">
        <v>6</v>
      </c>
      <c r="C12" s="111"/>
      <c r="D12" s="183"/>
      <c r="E12" s="183"/>
      <c r="F12" s="184">
        <v>0</v>
      </c>
    </row>
    <row r="13" spans="1:6" ht="19.5">
      <c r="B13" s="111">
        <v>7</v>
      </c>
      <c r="C13" s="111"/>
      <c r="D13" s="183"/>
      <c r="E13" s="183"/>
      <c r="F13" s="184">
        <v>0</v>
      </c>
    </row>
    <row r="14" spans="1:6" ht="19.5">
      <c r="B14" s="111">
        <v>8</v>
      </c>
      <c r="C14" s="111"/>
      <c r="D14" s="183"/>
      <c r="E14" s="183"/>
      <c r="F14" s="184">
        <v>0</v>
      </c>
    </row>
    <row r="15" spans="1:6" ht="19.5">
      <c r="B15" s="111">
        <v>9</v>
      </c>
      <c r="C15" s="111"/>
      <c r="D15" s="183"/>
      <c r="E15" s="183"/>
      <c r="F15" s="184">
        <v>0</v>
      </c>
    </row>
    <row r="16" spans="1:6" ht="19.5">
      <c r="B16" s="111">
        <v>10</v>
      </c>
      <c r="C16" s="111"/>
      <c r="D16" s="183"/>
      <c r="E16" s="183"/>
      <c r="F16" s="184">
        <v>0</v>
      </c>
    </row>
    <row r="17" spans="2:6" ht="19.5">
      <c r="B17" s="494" t="s">
        <v>201</v>
      </c>
      <c r="C17" s="494"/>
      <c r="D17" s="145">
        <v>0</v>
      </c>
      <c r="E17" s="145">
        <v>0</v>
      </c>
      <c r="F17" s="145">
        <v>0</v>
      </c>
    </row>
    <row r="18" spans="2:6" ht="21" customHeight="1">
      <c r="B18" s="187" t="s">
        <v>93</v>
      </c>
      <c r="C18" s="188"/>
      <c r="D18" s="189" t="s">
        <v>94</v>
      </c>
    </row>
  </sheetData>
  <mergeCells count="5">
    <mergeCell ref="B17:C17"/>
    <mergeCell ref="B2:F2"/>
    <mergeCell ref="B3:D3"/>
    <mergeCell ref="E3:F3"/>
    <mergeCell ref="B5:B6"/>
  </mergeCells>
  <phoneticPr fontId="3" type="noConversion"/>
  <hyperlinks>
    <hyperlink ref="A1" location="'總表(S) '!A1" display="'總表(S) '!A1"/>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
  <sheetViews>
    <sheetView tabSelected="1" workbookViewId="0">
      <selection activeCell="S17" sqref="S17"/>
    </sheetView>
  </sheetViews>
  <sheetFormatPr defaultRowHeight="16.5"/>
  <cols>
    <col min="4" max="4" width="10" customWidth="1"/>
    <col min="13" max="13" width="9.375" customWidth="1"/>
  </cols>
  <sheetData>
    <row r="1" spans="1:17" ht="21">
      <c r="A1" s="580" t="s">
        <v>459</v>
      </c>
      <c r="B1" s="580"/>
      <c r="C1" s="580"/>
      <c r="D1" s="580"/>
      <c r="E1" s="580"/>
      <c r="F1" s="580"/>
      <c r="G1" s="580"/>
      <c r="H1" s="580"/>
      <c r="I1" s="580"/>
      <c r="J1" s="580"/>
      <c r="K1" s="580"/>
      <c r="L1" s="580"/>
      <c r="M1" s="580"/>
      <c r="N1" s="580"/>
      <c r="O1" s="580"/>
      <c r="P1" s="580"/>
    </row>
    <row r="2" spans="1:17" ht="37.5" customHeight="1">
      <c r="A2" s="562" t="s">
        <v>460</v>
      </c>
      <c r="B2" s="562"/>
      <c r="C2" s="562"/>
      <c r="D2" s="562"/>
      <c r="E2" s="562"/>
      <c r="F2" s="562"/>
      <c r="G2" s="562"/>
      <c r="H2" s="562"/>
      <c r="I2" s="562"/>
      <c r="J2" s="562"/>
      <c r="K2" s="562"/>
      <c r="L2" s="562"/>
      <c r="M2" s="562"/>
      <c r="N2" s="562"/>
      <c r="O2" s="562"/>
      <c r="P2" s="562"/>
    </row>
    <row r="3" spans="1:17">
      <c r="A3" s="547" t="s">
        <v>438</v>
      </c>
      <c r="B3" s="547"/>
      <c r="C3" s="549"/>
      <c r="D3" s="581" t="s">
        <v>461</v>
      </c>
      <c r="E3" s="581"/>
      <c r="F3" s="581"/>
      <c r="G3" s="581"/>
      <c r="H3" s="581"/>
      <c r="I3" s="581"/>
      <c r="J3" s="581"/>
      <c r="K3" s="549"/>
      <c r="L3" s="549"/>
      <c r="M3" s="549"/>
      <c r="N3" s="549"/>
      <c r="O3" s="582" t="s">
        <v>439</v>
      </c>
      <c r="P3" s="582"/>
    </row>
    <row r="4" spans="1:17" ht="16.5" customHeight="1">
      <c r="A4" s="563" t="s">
        <v>440</v>
      </c>
      <c r="B4" s="563"/>
      <c r="C4" s="564" t="s">
        <v>441</v>
      </c>
      <c r="D4" s="564" t="s">
        <v>442</v>
      </c>
      <c r="E4" s="564" t="s">
        <v>443</v>
      </c>
      <c r="F4" s="564" t="s">
        <v>444</v>
      </c>
      <c r="G4" s="564" t="s">
        <v>445</v>
      </c>
      <c r="H4" s="564" t="s">
        <v>446</v>
      </c>
      <c r="I4" s="564"/>
      <c r="J4" s="564"/>
      <c r="K4" s="571" t="s">
        <v>466</v>
      </c>
      <c r="L4" s="572"/>
      <c r="M4" s="571" t="s">
        <v>467</v>
      </c>
      <c r="N4" s="572"/>
      <c r="O4" s="569" t="s">
        <v>447</v>
      </c>
      <c r="P4" s="570"/>
      <c r="Q4" s="565"/>
    </row>
    <row r="5" spans="1:17" ht="31.5" customHeight="1">
      <c r="A5" s="563"/>
      <c r="B5" s="563"/>
      <c r="C5" s="564"/>
      <c r="D5" s="564"/>
      <c r="E5" s="564"/>
      <c r="F5" s="564"/>
      <c r="G5" s="564"/>
      <c r="H5" s="566" t="s">
        <v>201</v>
      </c>
      <c r="I5" s="566" t="s">
        <v>448</v>
      </c>
      <c r="J5" s="566" t="s">
        <v>449</v>
      </c>
      <c r="K5" s="573" t="s">
        <v>468</v>
      </c>
      <c r="L5" s="576" t="s">
        <v>464</v>
      </c>
      <c r="M5" s="577" t="s">
        <v>469</v>
      </c>
      <c r="N5" s="575" t="s">
        <v>465</v>
      </c>
      <c r="O5" s="567" t="s">
        <v>450</v>
      </c>
      <c r="P5" s="567" t="s">
        <v>451</v>
      </c>
      <c r="Q5" s="565"/>
    </row>
    <row r="6" spans="1:17" ht="52.5" customHeight="1">
      <c r="A6" s="551" t="s">
        <v>452</v>
      </c>
      <c r="B6" s="551"/>
      <c r="C6" s="552" t="s">
        <v>462</v>
      </c>
      <c r="D6" s="553"/>
      <c r="E6" s="553"/>
      <c r="F6" s="554" t="s">
        <v>463</v>
      </c>
      <c r="G6" s="554" t="s">
        <v>470</v>
      </c>
      <c r="H6" s="555">
        <v>0</v>
      </c>
      <c r="I6" s="555">
        <v>0</v>
      </c>
      <c r="J6" s="555">
        <v>0</v>
      </c>
      <c r="K6" s="556"/>
      <c r="L6" s="574">
        <v>0</v>
      </c>
      <c r="N6" s="556">
        <v>0</v>
      </c>
      <c r="O6" s="557"/>
      <c r="P6" s="557"/>
    </row>
    <row r="7" spans="1:17" ht="30.75" customHeight="1">
      <c r="A7" s="550" t="s">
        <v>453</v>
      </c>
      <c r="B7" s="568" t="s">
        <v>471</v>
      </c>
      <c r="C7" s="568"/>
      <c r="D7" s="568"/>
      <c r="E7" s="568"/>
      <c r="F7" s="568"/>
      <c r="G7" s="568"/>
      <c r="H7" s="568"/>
      <c r="I7" s="568"/>
      <c r="J7" s="568"/>
      <c r="K7" s="568"/>
      <c r="L7" s="568"/>
      <c r="M7" s="568"/>
      <c r="N7" s="568"/>
      <c r="O7" s="568"/>
      <c r="P7" s="568"/>
    </row>
    <row r="8" spans="1:17" ht="36.75" customHeight="1">
      <c r="A8" s="550"/>
      <c r="B8" s="558" t="s">
        <v>454</v>
      </c>
      <c r="C8" s="558"/>
      <c r="D8" s="558"/>
      <c r="E8" s="558"/>
      <c r="F8" s="558"/>
      <c r="G8" s="558"/>
      <c r="H8" s="558"/>
      <c r="I8" s="558"/>
      <c r="J8" s="558"/>
      <c r="K8" s="558"/>
      <c r="L8" s="558"/>
      <c r="M8" s="558"/>
      <c r="N8" s="558"/>
      <c r="O8" s="558"/>
      <c r="P8" s="558"/>
    </row>
    <row r="9" spans="1:17" ht="36.75" customHeight="1">
      <c r="A9" s="550"/>
      <c r="B9" s="578" t="s">
        <v>472</v>
      </c>
      <c r="C9" s="578"/>
      <c r="D9" s="578"/>
      <c r="E9" s="578"/>
      <c r="F9" s="578"/>
      <c r="G9" s="578"/>
      <c r="H9" s="578"/>
      <c r="I9" s="578"/>
      <c r="J9" s="578"/>
      <c r="K9" s="578"/>
      <c r="L9" s="578"/>
      <c r="M9" s="578"/>
      <c r="N9" s="578"/>
      <c r="O9" s="578"/>
      <c r="P9" s="578"/>
    </row>
    <row r="10" spans="1:17">
      <c r="A10" s="548"/>
      <c r="B10" s="559"/>
      <c r="C10" s="559"/>
      <c r="D10" s="559"/>
      <c r="E10" s="559"/>
      <c r="F10" s="559"/>
      <c r="G10" s="559"/>
      <c r="H10" s="559"/>
      <c r="I10" s="559"/>
      <c r="J10" s="559"/>
      <c r="K10" s="559"/>
      <c r="L10" s="559"/>
      <c r="M10" s="559"/>
      <c r="N10" s="559"/>
      <c r="O10" s="559"/>
      <c r="P10" s="559"/>
    </row>
    <row r="11" spans="1:17">
      <c r="B11" s="579" t="s">
        <v>455</v>
      </c>
      <c r="D11" s="559"/>
      <c r="E11" s="560" t="s">
        <v>456</v>
      </c>
      <c r="F11" s="559"/>
      <c r="G11" s="559"/>
      <c r="I11" s="561" t="s">
        <v>457</v>
      </c>
      <c r="J11" s="559"/>
      <c r="K11" s="559"/>
      <c r="L11" s="559"/>
      <c r="M11" s="561" t="s">
        <v>458</v>
      </c>
      <c r="N11" s="559"/>
      <c r="O11" s="559"/>
      <c r="P11" s="559"/>
    </row>
  </sheetData>
  <mergeCells count="20">
    <mergeCell ref="A2:P2"/>
    <mergeCell ref="D3:J3"/>
    <mergeCell ref="O4:P4"/>
    <mergeCell ref="K4:L4"/>
    <mergeCell ref="M4:N4"/>
    <mergeCell ref="A7:A9"/>
    <mergeCell ref="B7:P7"/>
    <mergeCell ref="B8:P8"/>
    <mergeCell ref="B9:P9"/>
    <mergeCell ref="G4:G5"/>
    <mergeCell ref="H4:J4"/>
    <mergeCell ref="A6:B6"/>
    <mergeCell ref="A1:P1"/>
    <mergeCell ref="A3:B3"/>
    <mergeCell ref="O3:P3"/>
    <mergeCell ref="A4:B5"/>
    <mergeCell ref="C4:C5"/>
    <mergeCell ref="D4:D5"/>
    <mergeCell ref="E4:E5"/>
    <mergeCell ref="F4:F5"/>
  </mergeCells>
  <phoneticPr fontId="3"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0"/>
  <sheetViews>
    <sheetView workbookViewId="0"/>
  </sheetViews>
  <sheetFormatPr defaultRowHeight="16.5"/>
  <cols>
    <col min="2" max="2" width="17.75" customWidth="1"/>
    <col min="3" max="3" width="7.5" bestFit="1" customWidth="1"/>
    <col min="4" max="4" width="87.5" bestFit="1" customWidth="1"/>
    <col min="5" max="5" width="32.875" bestFit="1" customWidth="1"/>
    <col min="7" max="7" width="19.125" bestFit="1" customWidth="1"/>
  </cols>
  <sheetData>
    <row r="1" spans="2:5" ht="32.25" customHeight="1">
      <c r="B1" s="375" t="s">
        <v>151</v>
      </c>
      <c r="C1" s="375"/>
      <c r="D1" s="375"/>
      <c r="E1" s="375"/>
    </row>
    <row r="2" spans="2:5" ht="21.75" thickBot="1">
      <c r="B2" s="96" t="s">
        <v>152</v>
      </c>
      <c r="C2" s="96" t="s">
        <v>153</v>
      </c>
      <c r="D2" s="96" t="s">
        <v>154</v>
      </c>
      <c r="E2" s="96" t="s">
        <v>155</v>
      </c>
    </row>
    <row r="3" spans="2:5" ht="21">
      <c r="B3" s="376" t="s">
        <v>156</v>
      </c>
      <c r="C3" s="376"/>
      <c r="D3" s="376"/>
      <c r="E3" s="376"/>
    </row>
    <row r="4" spans="2:5" ht="21">
      <c r="B4" s="102" t="s">
        <v>157</v>
      </c>
      <c r="C4" s="97">
        <v>1</v>
      </c>
      <c r="D4" s="98" t="s">
        <v>158</v>
      </c>
      <c r="E4" s="99" t="s">
        <v>159</v>
      </c>
    </row>
    <row r="5" spans="2:5" ht="21">
      <c r="B5" s="103"/>
      <c r="C5" s="97">
        <v>2</v>
      </c>
      <c r="D5" s="98" t="s">
        <v>160</v>
      </c>
      <c r="E5" s="99" t="s">
        <v>159</v>
      </c>
    </row>
    <row r="6" spans="2:5" ht="21">
      <c r="B6" s="103"/>
      <c r="C6" s="97">
        <v>3</v>
      </c>
      <c r="D6" s="98" t="s">
        <v>338</v>
      </c>
      <c r="E6" s="99" t="s">
        <v>159</v>
      </c>
    </row>
    <row r="7" spans="2:5" ht="21">
      <c r="B7" s="103"/>
      <c r="C7" s="97">
        <v>4</v>
      </c>
      <c r="D7" s="104" t="s">
        <v>402</v>
      </c>
      <c r="E7" s="221" t="s">
        <v>344</v>
      </c>
    </row>
    <row r="8" spans="2:5" ht="21">
      <c r="B8" s="103"/>
      <c r="C8" s="97">
        <v>5</v>
      </c>
      <c r="D8" s="98" t="s">
        <v>399</v>
      </c>
      <c r="E8" s="221" t="s">
        <v>346</v>
      </c>
    </row>
    <row r="9" spans="2:5" ht="21">
      <c r="B9" s="103"/>
      <c r="C9" s="97">
        <v>6</v>
      </c>
      <c r="D9" s="105" t="s">
        <v>400</v>
      </c>
      <c r="E9" s="221" t="s">
        <v>347</v>
      </c>
    </row>
    <row r="10" spans="2:5" ht="21">
      <c r="B10" s="103"/>
      <c r="C10" s="97">
        <v>7</v>
      </c>
      <c r="D10" s="105" t="s">
        <v>401</v>
      </c>
      <c r="E10" s="221" t="s">
        <v>348</v>
      </c>
    </row>
    <row r="11" spans="2:5" ht="21">
      <c r="B11" s="103"/>
      <c r="C11" s="97">
        <v>8</v>
      </c>
      <c r="D11" s="98" t="s">
        <v>176</v>
      </c>
      <c r="E11" s="106"/>
    </row>
    <row r="12" spans="2:5" ht="21">
      <c r="B12" s="103"/>
      <c r="C12" s="97">
        <v>9</v>
      </c>
      <c r="D12" s="98" t="s">
        <v>161</v>
      </c>
      <c r="E12" s="100"/>
    </row>
    <row r="13" spans="2:5" ht="21.75" thickBot="1">
      <c r="B13" s="103"/>
      <c r="C13" s="97">
        <v>10</v>
      </c>
      <c r="D13" s="101" t="s">
        <v>178</v>
      </c>
      <c r="E13" s="168" t="s">
        <v>177</v>
      </c>
    </row>
    <row r="14" spans="2:5" ht="21">
      <c r="B14" s="377" t="s">
        <v>162</v>
      </c>
      <c r="C14" s="378"/>
      <c r="D14" s="377"/>
      <c r="E14" s="377"/>
    </row>
    <row r="15" spans="2:5" ht="21">
      <c r="B15" s="381" t="s">
        <v>163</v>
      </c>
      <c r="C15" s="169" t="s">
        <v>357</v>
      </c>
      <c r="D15" s="170" t="s">
        <v>168</v>
      </c>
      <c r="E15" s="219" t="s">
        <v>351</v>
      </c>
    </row>
    <row r="16" spans="2:5" ht="21">
      <c r="B16" s="382"/>
      <c r="C16" s="379" t="s">
        <v>358</v>
      </c>
      <c r="D16" s="171" t="s">
        <v>164</v>
      </c>
      <c r="E16" s="392" t="s">
        <v>352</v>
      </c>
    </row>
    <row r="17" spans="2:5" ht="21">
      <c r="B17" s="382"/>
      <c r="C17" s="380"/>
      <c r="D17" s="171" t="s">
        <v>165</v>
      </c>
      <c r="E17" s="393"/>
    </row>
    <row r="18" spans="2:5" ht="21">
      <c r="B18" s="382"/>
      <c r="C18" s="169" t="s">
        <v>362</v>
      </c>
      <c r="D18" s="170" t="s">
        <v>167</v>
      </c>
      <c r="E18" s="219" t="s">
        <v>353</v>
      </c>
    </row>
    <row r="19" spans="2:5" ht="21">
      <c r="B19" s="382"/>
      <c r="C19" s="169" t="s">
        <v>359</v>
      </c>
      <c r="D19" s="170" t="s">
        <v>180</v>
      </c>
      <c r="E19" s="219" t="s">
        <v>354</v>
      </c>
    </row>
    <row r="20" spans="2:5" ht="21">
      <c r="B20" s="382"/>
      <c r="C20" s="169" t="s">
        <v>360</v>
      </c>
      <c r="D20" s="170" t="s">
        <v>166</v>
      </c>
      <c r="E20" s="219" t="s">
        <v>355</v>
      </c>
    </row>
    <row r="21" spans="2:5" ht="21">
      <c r="B21" s="383"/>
      <c r="C21" s="169" t="s">
        <v>361</v>
      </c>
      <c r="D21" s="170" t="s">
        <v>179</v>
      </c>
      <c r="E21" s="219" t="s">
        <v>356</v>
      </c>
    </row>
    <row r="22" spans="2:5" ht="21">
      <c r="B22" s="374" t="s">
        <v>169</v>
      </c>
      <c r="C22" s="172"/>
      <c r="D22" s="173" t="s">
        <v>182</v>
      </c>
      <c r="E22" s="390"/>
    </row>
    <row r="23" spans="2:5" ht="21">
      <c r="B23" s="374"/>
      <c r="C23" s="172"/>
      <c r="D23" s="173" t="s">
        <v>183</v>
      </c>
      <c r="E23" s="391"/>
    </row>
    <row r="24" spans="2:5" ht="21">
      <c r="B24" s="374" t="s">
        <v>170</v>
      </c>
      <c r="C24" s="384" t="s">
        <v>403</v>
      </c>
      <c r="D24" s="173" t="s">
        <v>171</v>
      </c>
      <c r="E24" s="387" t="s">
        <v>349</v>
      </c>
    </row>
    <row r="25" spans="2:5" ht="21">
      <c r="B25" s="374"/>
      <c r="C25" s="385"/>
      <c r="D25" s="173" t="s">
        <v>173</v>
      </c>
      <c r="E25" s="388"/>
    </row>
    <row r="26" spans="2:5" ht="21">
      <c r="B26" s="374"/>
      <c r="C26" s="385"/>
      <c r="D26" s="173" t="s">
        <v>181</v>
      </c>
      <c r="E26" s="388"/>
    </row>
    <row r="27" spans="2:5" ht="21">
      <c r="B27" s="374"/>
      <c r="C27" s="386"/>
      <c r="D27" s="173" t="s">
        <v>174</v>
      </c>
      <c r="E27" s="389"/>
    </row>
    <row r="28" spans="2:5" ht="63.75" thickBot="1">
      <c r="B28" s="278" t="s">
        <v>175</v>
      </c>
      <c r="C28" s="276" t="s">
        <v>404</v>
      </c>
      <c r="D28" s="279" t="s">
        <v>184</v>
      </c>
      <c r="E28" s="220" t="s">
        <v>350</v>
      </c>
    </row>
    <row r="29" spans="2:5" ht="21" customHeight="1" thickBot="1">
      <c r="B29" s="372" t="s">
        <v>363</v>
      </c>
      <c r="C29" s="280" t="s">
        <v>364</v>
      </c>
      <c r="D29" s="283" t="s">
        <v>366</v>
      </c>
      <c r="E29" s="282"/>
    </row>
    <row r="30" spans="2:5" ht="20.25" thickBot="1">
      <c r="B30" s="373"/>
      <c r="C30" s="280" t="s">
        <v>365</v>
      </c>
      <c r="D30" s="283" t="s">
        <v>367</v>
      </c>
      <c r="E30" s="281"/>
    </row>
  </sheetData>
  <mergeCells count="12">
    <mergeCell ref="B29:B30"/>
    <mergeCell ref="B22:B23"/>
    <mergeCell ref="B24:B27"/>
    <mergeCell ref="B1:E1"/>
    <mergeCell ref="B3:E3"/>
    <mergeCell ref="B14:E14"/>
    <mergeCell ref="C16:C17"/>
    <mergeCell ref="B15:B21"/>
    <mergeCell ref="C24:C27"/>
    <mergeCell ref="E24:E27"/>
    <mergeCell ref="E22:E23"/>
    <mergeCell ref="E16:E17"/>
  </mergeCells>
  <phoneticPr fontId="3" type="noConversion"/>
  <hyperlinks>
    <hyperlink ref="E7" location="'S3-核銷總表'!A1" display="'S3-核銷總表'!A1"/>
    <hyperlink ref="E8" location="'S4-2量能月報表 '!A1" display="'S4-2量能月報表 '!A1"/>
    <hyperlink ref="E9" location="'S1-車輛清冊'!A1" display="'S1-車輛清冊'!A1"/>
    <hyperlink ref="E10" location="'S2-人員名冊'!A1" display="'S2-人員名冊'!A1"/>
    <hyperlink ref="E24:E27" location="S21事務費!A1" display="S21事務費!A1"/>
    <hyperlink ref="E28" location="S31GPS租金!A1" display="S31GPS租金!A1"/>
    <hyperlink ref="E15" location="'S5-保險費用'!A1" display="'S5-保險費用'!A1"/>
    <hyperlink ref="E16:E17" location="S6車輛用油!A1" display="S6車輛用油!A1"/>
    <hyperlink ref="E18" location="'S7-維修保養'!A1" display="'S7-維修保養'!A1"/>
    <hyperlink ref="E19" location="'S8-停車場費用'!A1" display="'S8-停車場費用'!A1"/>
    <hyperlink ref="E20" location="'S9-車輛租金'!A1" display="'S9-車輛租金'!A1"/>
    <hyperlink ref="E21" location="'S10-稅費及監理費用'!A1" display="'S10-稅費及監理費用'!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workbookViewId="0">
      <selection activeCell="P12" sqref="P12"/>
    </sheetView>
  </sheetViews>
  <sheetFormatPr defaultRowHeight="16.5"/>
  <cols>
    <col min="1" max="1" width="12.125" customWidth="1"/>
    <col min="2" max="2" width="6.5" bestFit="1" customWidth="1"/>
    <col min="3" max="3" width="10" customWidth="1"/>
    <col min="4" max="4" width="11.625" bestFit="1" customWidth="1"/>
    <col min="5" max="5" width="10.5" customWidth="1"/>
    <col min="6" max="7" width="7.5" bestFit="1" customWidth="1"/>
    <col min="8" max="8" width="12.75" bestFit="1" customWidth="1"/>
    <col min="9" max="9" width="5.5" bestFit="1" customWidth="1"/>
    <col min="10" max="10" width="9.5" bestFit="1" customWidth="1"/>
    <col min="11" max="11" width="11.625" bestFit="1" customWidth="1"/>
    <col min="12" max="13" width="10.5" bestFit="1" customWidth="1"/>
    <col min="14" max="14" width="9.625" customWidth="1"/>
    <col min="15" max="15" width="9.5" bestFit="1" customWidth="1"/>
  </cols>
  <sheetData>
    <row r="1" spans="1:14" ht="21.75" thickBot="1">
      <c r="A1" s="277" t="s">
        <v>345</v>
      </c>
      <c r="B1" s="405" t="s">
        <v>139</v>
      </c>
      <c r="C1" s="406"/>
      <c r="D1" s="406"/>
      <c r="E1" s="406"/>
      <c r="F1" s="406"/>
      <c r="G1" s="406"/>
      <c r="H1" s="406"/>
      <c r="I1" s="406"/>
      <c r="J1" s="406"/>
      <c r="K1" s="406"/>
      <c r="L1" s="406"/>
      <c r="M1" s="2"/>
    </row>
    <row r="2" spans="1:14" ht="21.75" thickBot="1">
      <c r="B2" s="409" t="s">
        <v>68</v>
      </c>
      <c r="C2" s="409"/>
      <c r="D2" s="409"/>
      <c r="E2" s="409"/>
      <c r="F2" s="409"/>
      <c r="G2" s="409"/>
      <c r="H2" s="409"/>
      <c r="I2" s="409"/>
      <c r="J2" s="409"/>
      <c r="K2" s="409"/>
      <c r="L2" s="409"/>
      <c r="M2" s="3"/>
    </row>
    <row r="3" spans="1:14" ht="21.75" thickBot="1">
      <c r="B3" s="410" t="s">
        <v>249</v>
      </c>
      <c r="C3" s="410"/>
      <c r="D3" s="410"/>
      <c r="E3" s="410"/>
      <c r="F3" s="410"/>
      <c r="G3" s="410"/>
      <c r="H3" s="410"/>
      <c r="I3" s="410"/>
      <c r="J3" s="410"/>
      <c r="K3" s="410"/>
      <c r="L3" s="410"/>
      <c r="M3" s="86"/>
    </row>
    <row r="4" spans="1:14" ht="17.25" thickBot="1">
      <c r="B4" s="408" t="s">
        <v>1</v>
      </c>
      <c r="C4" s="408" t="s">
        <v>2</v>
      </c>
      <c r="D4" s="408" t="s">
        <v>3</v>
      </c>
      <c r="E4" s="408" t="s">
        <v>4</v>
      </c>
      <c r="F4" s="408" t="s">
        <v>5</v>
      </c>
      <c r="G4" s="408" t="s">
        <v>67</v>
      </c>
      <c r="H4" s="408" t="s">
        <v>6</v>
      </c>
      <c r="I4" s="408" t="s">
        <v>248</v>
      </c>
      <c r="J4" s="407" t="s">
        <v>137</v>
      </c>
      <c r="K4" s="394" t="s">
        <v>31</v>
      </c>
      <c r="L4" s="394"/>
      <c r="N4" s="10"/>
    </row>
    <row r="5" spans="1:14" ht="17.25" thickBot="1">
      <c r="B5" s="408"/>
      <c r="C5" s="408"/>
      <c r="D5" s="408"/>
      <c r="E5" s="408"/>
      <c r="F5" s="408"/>
      <c r="G5" s="408"/>
      <c r="H5" s="408"/>
      <c r="I5" s="408"/>
      <c r="J5" s="407"/>
      <c r="K5" s="4" t="s">
        <v>29</v>
      </c>
      <c r="L5" s="4" t="s">
        <v>30</v>
      </c>
    </row>
    <row r="6" spans="1:14" ht="50.25" customHeight="1" thickBot="1">
      <c r="B6" s="28" t="s">
        <v>8</v>
      </c>
      <c r="C6" s="28" t="s">
        <v>9</v>
      </c>
      <c r="D6" s="28" t="s">
        <v>10</v>
      </c>
      <c r="E6" s="28">
        <v>2018.02</v>
      </c>
      <c r="F6" s="28">
        <v>1968</v>
      </c>
      <c r="G6" s="28" t="s">
        <v>11</v>
      </c>
      <c r="H6" s="28" t="s">
        <v>12</v>
      </c>
      <c r="I6" s="28">
        <v>6</v>
      </c>
      <c r="J6" s="29">
        <v>43709</v>
      </c>
      <c r="K6" s="30" t="s">
        <v>142</v>
      </c>
      <c r="L6" s="30" t="s">
        <v>143</v>
      </c>
    </row>
    <row r="7" spans="1:14" ht="17.25" thickBot="1">
      <c r="B7" s="1">
        <v>1</v>
      </c>
      <c r="C7" s="5"/>
      <c r="D7" s="5"/>
      <c r="E7" s="5"/>
      <c r="F7" s="5"/>
      <c r="G7" s="5"/>
      <c r="H7" s="5"/>
      <c r="I7" s="5"/>
      <c r="J7" s="5"/>
      <c r="K7" s="6"/>
      <c r="L7" s="6"/>
    </row>
    <row r="8" spans="1:14" ht="17.25" thickBot="1">
      <c r="B8" s="1">
        <v>2</v>
      </c>
      <c r="C8" s="5"/>
      <c r="D8" s="5"/>
      <c r="E8" s="5"/>
      <c r="F8" s="5"/>
      <c r="G8" s="5"/>
      <c r="H8" s="5"/>
      <c r="I8" s="5"/>
      <c r="J8" s="5"/>
      <c r="K8" s="5"/>
      <c r="L8" s="5"/>
    </row>
    <row r="9" spans="1:14" ht="17.25" thickBot="1">
      <c r="B9" s="1">
        <v>3</v>
      </c>
      <c r="C9" s="5"/>
      <c r="D9" s="5"/>
      <c r="E9" s="5"/>
      <c r="F9" s="5"/>
      <c r="G9" s="5"/>
      <c r="H9" s="5"/>
      <c r="I9" s="5"/>
      <c r="J9" s="5"/>
      <c r="K9" s="5"/>
      <c r="L9" s="5"/>
    </row>
    <row r="12" spans="1:14" ht="21.75" thickBot="1">
      <c r="B12" s="401" t="s">
        <v>245</v>
      </c>
      <c r="C12" s="401"/>
      <c r="D12" s="401"/>
      <c r="E12" s="401"/>
      <c r="F12" s="401"/>
      <c r="G12" s="401"/>
      <c r="H12" s="401"/>
      <c r="I12" s="401"/>
      <c r="J12" s="401"/>
      <c r="K12" s="401"/>
      <c r="L12" s="91"/>
      <c r="M12" s="91"/>
      <c r="N12" s="93"/>
    </row>
    <row r="13" spans="1:14" ht="17.25" customHeight="1" thickBot="1">
      <c r="B13" s="403" t="s">
        <v>1</v>
      </c>
      <c r="C13" s="402" t="s">
        <v>2</v>
      </c>
      <c r="D13" s="402" t="s">
        <v>3</v>
      </c>
      <c r="E13" s="402" t="s">
        <v>4</v>
      </c>
      <c r="F13" s="402" t="s">
        <v>5</v>
      </c>
      <c r="G13" s="402" t="s">
        <v>67</v>
      </c>
      <c r="H13" s="402" t="s">
        <v>6</v>
      </c>
      <c r="I13" s="402" t="s">
        <v>248</v>
      </c>
      <c r="J13" s="402" t="s">
        <v>138</v>
      </c>
      <c r="K13" s="402" t="s">
        <v>7</v>
      </c>
      <c r="L13" s="394" t="s">
        <v>31</v>
      </c>
      <c r="M13" s="394"/>
      <c r="N13" s="395" t="s">
        <v>246</v>
      </c>
    </row>
    <row r="14" spans="1:14" ht="26.25" customHeight="1" thickBot="1">
      <c r="B14" s="404"/>
      <c r="C14" s="402"/>
      <c r="D14" s="402"/>
      <c r="E14" s="402"/>
      <c r="F14" s="402"/>
      <c r="G14" s="402"/>
      <c r="H14" s="402"/>
      <c r="I14" s="402"/>
      <c r="J14" s="402"/>
      <c r="K14" s="402"/>
      <c r="L14" s="4" t="s">
        <v>29</v>
      </c>
      <c r="M14" s="4" t="s">
        <v>30</v>
      </c>
      <c r="N14" s="396"/>
    </row>
    <row r="15" spans="1:14" ht="33.75" thickBot="1">
      <c r="B15" s="28" t="s">
        <v>8</v>
      </c>
      <c r="C15" s="28" t="s">
        <v>9</v>
      </c>
      <c r="D15" s="28" t="s">
        <v>10</v>
      </c>
      <c r="E15" s="28">
        <v>2018.02</v>
      </c>
      <c r="F15" s="28">
        <v>1968</v>
      </c>
      <c r="G15" s="28" t="s">
        <v>11</v>
      </c>
      <c r="H15" s="28" t="s">
        <v>12</v>
      </c>
      <c r="I15" s="28">
        <v>6</v>
      </c>
      <c r="J15" s="29">
        <v>43709</v>
      </c>
      <c r="K15" s="92" t="s">
        <v>140</v>
      </c>
      <c r="L15" s="30" t="s">
        <v>142</v>
      </c>
      <c r="M15" s="30" t="s">
        <v>143</v>
      </c>
      <c r="N15" s="30" t="s">
        <v>150</v>
      </c>
    </row>
    <row r="16" spans="1:14" ht="33.75" thickBot="1">
      <c r="B16" s="28" t="s">
        <v>146</v>
      </c>
      <c r="C16" s="28" t="s">
        <v>9</v>
      </c>
      <c r="D16" s="28" t="s">
        <v>10</v>
      </c>
      <c r="E16" s="28">
        <v>2018.02</v>
      </c>
      <c r="F16" s="28">
        <v>1968</v>
      </c>
      <c r="G16" s="28" t="s">
        <v>11</v>
      </c>
      <c r="H16" s="28" t="s">
        <v>12</v>
      </c>
      <c r="I16" s="28">
        <v>6</v>
      </c>
      <c r="J16" s="29">
        <v>43710</v>
      </c>
      <c r="K16" s="92" t="s">
        <v>145</v>
      </c>
      <c r="L16" s="30" t="s">
        <v>147</v>
      </c>
      <c r="M16" s="30" t="s">
        <v>148</v>
      </c>
      <c r="N16" s="95" t="s">
        <v>149</v>
      </c>
    </row>
    <row r="18" spans="2:18" ht="21.75" thickBot="1">
      <c r="B18" s="397" t="s">
        <v>247</v>
      </c>
      <c r="C18" s="397"/>
      <c r="D18" s="397"/>
      <c r="E18" s="397"/>
      <c r="F18" s="397"/>
      <c r="G18" s="397"/>
      <c r="H18" s="397"/>
      <c r="I18" s="397"/>
      <c r="J18" s="397"/>
      <c r="K18" s="397"/>
      <c r="L18" s="91"/>
      <c r="M18" s="91"/>
      <c r="N18" s="93"/>
    </row>
    <row r="19" spans="2:18" ht="17.25" customHeight="1" thickBot="1">
      <c r="B19" s="398" t="s">
        <v>1</v>
      </c>
      <c r="C19" s="400" t="s">
        <v>2</v>
      </c>
      <c r="D19" s="400" t="s">
        <v>3</v>
      </c>
      <c r="E19" s="400" t="s">
        <v>4</v>
      </c>
      <c r="F19" s="400" t="s">
        <v>5</v>
      </c>
      <c r="G19" s="400" t="s">
        <v>67</v>
      </c>
      <c r="H19" s="400" t="s">
        <v>6</v>
      </c>
      <c r="I19" s="400" t="s">
        <v>248</v>
      </c>
      <c r="J19" s="400" t="s">
        <v>138</v>
      </c>
      <c r="K19" s="400" t="s">
        <v>7</v>
      </c>
      <c r="L19" s="394" t="s">
        <v>31</v>
      </c>
      <c r="M19" s="394"/>
      <c r="N19" s="395" t="s">
        <v>141</v>
      </c>
      <c r="R19" s="94"/>
    </row>
    <row r="20" spans="2:18" ht="17.25" thickBot="1">
      <c r="B20" s="399"/>
      <c r="C20" s="400"/>
      <c r="D20" s="400"/>
      <c r="E20" s="400"/>
      <c r="F20" s="400"/>
      <c r="G20" s="400"/>
      <c r="H20" s="400"/>
      <c r="I20" s="400"/>
      <c r="J20" s="400"/>
      <c r="K20" s="400"/>
      <c r="L20" s="4" t="s">
        <v>29</v>
      </c>
      <c r="M20" s="4" t="s">
        <v>30</v>
      </c>
      <c r="N20" s="396"/>
      <c r="R20" s="94"/>
    </row>
    <row r="21" spans="2:18" ht="33.75" thickBot="1">
      <c r="B21" s="28" t="s">
        <v>8</v>
      </c>
      <c r="C21" s="28" t="s">
        <v>9</v>
      </c>
      <c r="D21" s="28" t="s">
        <v>10</v>
      </c>
      <c r="E21" s="28">
        <v>2018.02</v>
      </c>
      <c r="F21" s="28">
        <v>1968</v>
      </c>
      <c r="G21" s="28" t="s">
        <v>11</v>
      </c>
      <c r="H21" s="28" t="s">
        <v>12</v>
      </c>
      <c r="I21" s="28">
        <v>6</v>
      </c>
      <c r="J21" s="29">
        <v>43709</v>
      </c>
      <c r="K21" s="29">
        <v>44926</v>
      </c>
      <c r="L21" s="30" t="s">
        <v>142</v>
      </c>
      <c r="M21" s="30" t="s">
        <v>143</v>
      </c>
      <c r="N21" s="30" t="s">
        <v>144</v>
      </c>
    </row>
  </sheetData>
  <mergeCells count="39">
    <mergeCell ref="K4:L4"/>
    <mergeCell ref="B1:L1"/>
    <mergeCell ref="J4:J5"/>
    <mergeCell ref="B4:B5"/>
    <mergeCell ref="H4:H5"/>
    <mergeCell ref="I4:I5"/>
    <mergeCell ref="C4:C5"/>
    <mergeCell ref="D4:D5"/>
    <mergeCell ref="E4:E5"/>
    <mergeCell ref="F4:F5"/>
    <mergeCell ref="G4:G5"/>
    <mergeCell ref="B2:L2"/>
    <mergeCell ref="B3:L3"/>
    <mergeCell ref="B12:K12"/>
    <mergeCell ref="G13:G14"/>
    <mergeCell ref="H13:H14"/>
    <mergeCell ref="I13:I14"/>
    <mergeCell ref="J13:J14"/>
    <mergeCell ref="B13:B14"/>
    <mergeCell ref="C13:C14"/>
    <mergeCell ref="D13:D14"/>
    <mergeCell ref="E13:E14"/>
    <mergeCell ref="F13:F14"/>
    <mergeCell ref="K13:K14"/>
    <mergeCell ref="L13:M13"/>
    <mergeCell ref="N13:N14"/>
    <mergeCell ref="L19:M19"/>
    <mergeCell ref="N19:N20"/>
    <mergeCell ref="B18:K18"/>
    <mergeCell ref="B19:B20"/>
    <mergeCell ref="C19:C20"/>
    <mergeCell ref="D19:D20"/>
    <mergeCell ref="E19:E20"/>
    <mergeCell ref="F19:F20"/>
    <mergeCell ref="G19:G20"/>
    <mergeCell ref="H19:H20"/>
    <mergeCell ref="I19:I20"/>
    <mergeCell ref="J19:J20"/>
    <mergeCell ref="K19:K20"/>
  </mergeCells>
  <phoneticPr fontId="3" type="noConversion"/>
  <hyperlinks>
    <hyperlink ref="A1" location="'總表(S) '!A1" display="'總表(S) '!A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heetViews>
  <sheetFormatPr defaultRowHeight="16.5"/>
  <cols>
    <col min="3" max="3" width="10.875" customWidth="1"/>
    <col min="4" max="4" width="10.75" customWidth="1"/>
    <col min="5" max="5" width="10.5" customWidth="1"/>
    <col min="6" max="6" width="14.125" bestFit="1" customWidth="1"/>
    <col min="8" max="8" width="13.375" customWidth="1"/>
    <col min="9" max="9" width="11.625" customWidth="1"/>
    <col min="11" max="11" width="6.75" bestFit="1" customWidth="1"/>
  </cols>
  <sheetData>
    <row r="1" spans="1:10">
      <c r="A1" s="277" t="s">
        <v>345</v>
      </c>
    </row>
    <row r="2" spans="1:10" ht="34.5" customHeight="1">
      <c r="B2" s="420" t="s">
        <v>277</v>
      </c>
      <c r="C2" s="420"/>
      <c r="D2" s="420"/>
      <c r="E2" s="420"/>
      <c r="F2" s="420"/>
      <c r="G2" s="420"/>
      <c r="H2" s="420"/>
      <c r="I2" s="420"/>
    </row>
    <row r="3" spans="1:10" ht="42" customHeight="1">
      <c r="B3" s="419" t="s">
        <v>278</v>
      </c>
      <c r="C3" s="417"/>
      <c r="D3" s="417"/>
      <c r="E3" s="417"/>
      <c r="F3" s="417"/>
      <c r="G3" s="417" t="s">
        <v>282</v>
      </c>
      <c r="H3" s="417"/>
      <c r="I3" s="418"/>
    </row>
    <row r="4" spans="1:10" ht="21">
      <c r="B4" s="422" t="s">
        <v>279</v>
      </c>
      <c r="C4" s="423"/>
      <c r="D4" s="423"/>
      <c r="E4" s="423"/>
      <c r="F4" s="423"/>
      <c r="G4" s="423"/>
      <c r="H4" s="423"/>
      <c r="I4" s="424"/>
    </row>
    <row r="5" spans="1:10">
      <c r="B5" s="215" t="s">
        <v>13</v>
      </c>
      <c r="C5" s="215" t="s">
        <v>14</v>
      </c>
      <c r="D5" s="215" t="s">
        <v>15</v>
      </c>
      <c r="E5" s="215" t="s">
        <v>16</v>
      </c>
      <c r="F5" s="215" t="s">
        <v>69</v>
      </c>
      <c r="G5" s="215" t="s">
        <v>17</v>
      </c>
      <c r="H5" s="215" t="s">
        <v>18</v>
      </c>
      <c r="I5" s="421"/>
      <c r="J5" s="94"/>
    </row>
    <row r="6" spans="1:10">
      <c r="B6" s="206" t="s">
        <v>99</v>
      </c>
      <c r="C6" s="207" t="s">
        <v>9</v>
      </c>
      <c r="D6" s="207" t="s">
        <v>9</v>
      </c>
      <c r="E6" s="207" t="s">
        <v>20</v>
      </c>
      <c r="F6" s="206" t="s">
        <v>109</v>
      </c>
      <c r="G6" s="206" t="s">
        <v>21</v>
      </c>
      <c r="H6" s="208" t="s">
        <v>22</v>
      </c>
      <c r="I6" s="421"/>
      <c r="J6" s="94"/>
    </row>
    <row r="7" spans="1:10">
      <c r="B7" s="209" t="s">
        <v>19</v>
      </c>
      <c r="C7" s="7"/>
      <c r="D7" s="7"/>
      <c r="E7" s="7"/>
      <c r="F7" s="7"/>
      <c r="G7" s="7"/>
      <c r="H7" s="7"/>
      <c r="I7" s="421"/>
      <c r="J7" s="94"/>
    </row>
    <row r="8" spans="1:10">
      <c r="B8" s="209" t="s">
        <v>23</v>
      </c>
      <c r="C8" s="210"/>
      <c r="D8" s="210"/>
      <c r="E8" s="210"/>
      <c r="F8" s="210"/>
      <c r="G8" s="210"/>
      <c r="H8" s="210"/>
      <c r="I8" s="421"/>
      <c r="J8" s="94"/>
    </row>
    <row r="9" spans="1:10">
      <c r="B9" s="209" t="s">
        <v>24</v>
      </c>
      <c r="C9" s="210"/>
      <c r="D9" s="210"/>
      <c r="E9" s="210"/>
      <c r="F9" s="210"/>
      <c r="G9" s="210"/>
      <c r="H9" s="210"/>
      <c r="I9" s="421"/>
      <c r="J9" s="94"/>
    </row>
    <row r="10" spans="1:10" ht="21" customHeight="1">
      <c r="B10" s="411" t="s">
        <v>280</v>
      </c>
      <c r="C10" s="412"/>
      <c r="D10" s="412"/>
      <c r="E10" s="412"/>
      <c r="F10" s="412"/>
      <c r="G10" s="412"/>
      <c r="H10" s="412"/>
      <c r="I10" s="413"/>
      <c r="J10" s="94"/>
    </row>
    <row r="11" spans="1:10" ht="33">
      <c r="B11" s="215" t="s">
        <v>13</v>
      </c>
      <c r="C11" s="215" t="s">
        <v>14</v>
      </c>
      <c r="D11" s="215" t="s">
        <v>15</v>
      </c>
      <c r="E11" s="215" t="s">
        <v>16</v>
      </c>
      <c r="F11" s="215" t="s">
        <v>69</v>
      </c>
      <c r="G11" s="215" t="s">
        <v>17</v>
      </c>
      <c r="H11" s="215" t="s">
        <v>18</v>
      </c>
      <c r="I11" s="216" t="s">
        <v>101</v>
      </c>
    </row>
    <row r="12" spans="1:10">
      <c r="B12" s="206" t="s">
        <v>99</v>
      </c>
      <c r="C12" s="207" t="s">
        <v>9</v>
      </c>
      <c r="D12" s="207" t="s">
        <v>9</v>
      </c>
      <c r="E12" s="207" t="s">
        <v>20</v>
      </c>
      <c r="F12" s="206" t="s">
        <v>108</v>
      </c>
      <c r="G12" s="206" t="s">
        <v>104</v>
      </c>
      <c r="H12" s="208" t="s">
        <v>100</v>
      </c>
      <c r="I12" s="206" t="s">
        <v>102</v>
      </c>
    </row>
    <row r="13" spans="1:10">
      <c r="B13" s="206" t="s">
        <v>58</v>
      </c>
      <c r="C13" s="207" t="s">
        <v>9</v>
      </c>
      <c r="D13" s="207" t="s">
        <v>9</v>
      </c>
      <c r="E13" s="207" t="s">
        <v>106</v>
      </c>
      <c r="F13" s="206" t="s">
        <v>107</v>
      </c>
      <c r="G13" s="206" t="s">
        <v>110</v>
      </c>
      <c r="H13" s="208" t="s">
        <v>105</v>
      </c>
      <c r="I13" s="206" t="s">
        <v>111</v>
      </c>
    </row>
    <row r="14" spans="1:10">
      <c r="B14" s="217" t="s">
        <v>25</v>
      </c>
      <c r="C14" s="218"/>
      <c r="D14" s="218"/>
      <c r="E14" s="218"/>
      <c r="F14" s="218"/>
      <c r="G14" s="218"/>
      <c r="H14" s="218"/>
      <c r="I14" s="218"/>
    </row>
    <row r="15" spans="1:10">
      <c r="B15" s="217" t="s">
        <v>26</v>
      </c>
      <c r="C15" s="218"/>
      <c r="D15" s="218"/>
      <c r="E15" s="218"/>
      <c r="F15" s="218"/>
      <c r="G15" s="218"/>
      <c r="H15" s="218"/>
      <c r="I15" s="218"/>
    </row>
    <row r="16" spans="1:10">
      <c r="B16" s="217" t="s">
        <v>27</v>
      </c>
      <c r="C16" s="218"/>
      <c r="D16" s="218"/>
      <c r="E16" s="218"/>
      <c r="F16" s="218"/>
      <c r="G16" s="218"/>
      <c r="H16" s="218"/>
      <c r="I16" s="218"/>
    </row>
    <row r="17" spans="2:15" ht="27.75" customHeight="1">
      <c r="B17" s="414" t="s">
        <v>281</v>
      </c>
      <c r="C17" s="415"/>
      <c r="D17" s="415"/>
      <c r="E17" s="415"/>
      <c r="F17" s="415"/>
      <c r="G17" s="415"/>
      <c r="H17" s="415"/>
      <c r="I17" s="416"/>
    </row>
    <row r="18" spans="2:15">
      <c r="B18" s="211" t="s">
        <v>13</v>
      </c>
      <c r="C18" s="211" t="s">
        <v>14</v>
      </c>
      <c r="D18" s="211" t="s">
        <v>15</v>
      </c>
      <c r="E18" s="211" t="s">
        <v>16</v>
      </c>
      <c r="F18" s="211" t="s">
        <v>69</v>
      </c>
      <c r="G18" s="211" t="s">
        <v>17</v>
      </c>
      <c r="H18" s="211" t="s">
        <v>18</v>
      </c>
      <c r="I18" s="211" t="s">
        <v>28</v>
      </c>
    </row>
    <row r="19" spans="2:15">
      <c r="B19" s="212" t="s">
        <v>19</v>
      </c>
      <c r="C19" s="212"/>
      <c r="D19" s="212"/>
      <c r="E19" s="212"/>
      <c r="F19" s="211"/>
      <c r="G19" s="211"/>
      <c r="H19" s="213"/>
      <c r="I19" s="214"/>
    </row>
    <row r="20" spans="2:15">
      <c r="B20" s="212" t="s">
        <v>25</v>
      </c>
      <c r="C20" s="214"/>
      <c r="D20" s="214"/>
      <c r="E20" s="214"/>
      <c r="F20" s="214"/>
      <c r="G20" s="214"/>
      <c r="H20" s="214"/>
      <c r="I20" s="214"/>
      <c r="O20" s="77"/>
    </row>
  </sheetData>
  <mergeCells count="7">
    <mergeCell ref="B10:I10"/>
    <mergeCell ref="B17:I17"/>
    <mergeCell ref="G3:I3"/>
    <mergeCell ref="B3:F3"/>
    <mergeCell ref="B2:I2"/>
    <mergeCell ref="I5:I9"/>
    <mergeCell ref="B4:I4"/>
  </mergeCells>
  <phoneticPr fontId="3" type="noConversion"/>
  <hyperlinks>
    <hyperlink ref="A1" location="'總表(S) '!A1" display="'總表(S) '!A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workbookViewId="0">
      <selection activeCell="C24" sqref="C24"/>
    </sheetView>
  </sheetViews>
  <sheetFormatPr defaultRowHeight="16.5"/>
  <cols>
    <col min="1" max="1" width="11.75" bestFit="1" customWidth="1"/>
    <col min="2" max="2" width="19.375" customWidth="1"/>
    <col min="3" max="3" width="25.75" customWidth="1"/>
    <col min="14" max="14" width="10.75" bestFit="1" customWidth="1"/>
    <col min="16" max="16" width="10.75" bestFit="1" customWidth="1"/>
    <col min="17" max="17" width="10.625" customWidth="1"/>
  </cols>
  <sheetData>
    <row r="1" spans="1:17" ht="36.75" customHeight="1">
      <c r="A1" s="277" t="s">
        <v>345</v>
      </c>
      <c r="B1" s="425" t="s">
        <v>305</v>
      </c>
      <c r="C1" s="426"/>
      <c r="D1" s="426"/>
      <c r="E1" s="426"/>
      <c r="F1" s="426"/>
      <c r="G1" s="426"/>
      <c r="H1" s="426"/>
      <c r="I1" s="426"/>
      <c r="J1" s="426"/>
      <c r="K1" s="426"/>
      <c r="L1" s="426"/>
      <c r="M1" s="426"/>
      <c r="N1" s="426"/>
      <c r="O1" s="426"/>
      <c r="P1" s="426"/>
      <c r="Q1" s="427"/>
    </row>
    <row r="2" spans="1:17" ht="21" customHeight="1">
      <c r="B2" s="269" t="s">
        <v>283</v>
      </c>
      <c r="C2" s="449"/>
      <c r="D2" s="449"/>
      <c r="E2" s="449"/>
      <c r="F2" s="449"/>
      <c r="G2" s="449"/>
      <c r="H2" s="449"/>
      <c r="I2" s="447" t="s">
        <v>307</v>
      </c>
      <c r="J2" s="443" t="s">
        <v>302</v>
      </c>
      <c r="K2" s="443"/>
      <c r="L2" s="463"/>
      <c r="M2" s="464"/>
      <c r="N2" s="240" t="s">
        <v>316</v>
      </c>
      <c r="O2" s="241"/>
      <c r="P2" s="240" t="s">
        <v>317</v>
      </c>
      <c r="Q2" s="242"/>
    </row>
    <row r="3" spans="1:17" ht="21" customHeight="1">
      <c r="B3" s="270" t="s">
        <v>314</v>
      </c>
      <c r="C3" s="239"/>
      <c r="D3" s="461" t="s">
        <v>284</v>
      </c>
      <c r="E3" s="461"/>
      <c r="F3" s="462" t="s">
        <v>301</v>
      </c>
      <c r="G3" s="462"/>
      <c r="H3" s="462"/>
      <c r="I3" s="448"/>
      <c r="J3" s="444" t="s">
        <v>306</v>
      </c>
      <c r="K3" s="444"/>
      <c r="L3" s="445"/>
      <c r="M3" s="446"/>
      <c r="N3" s="243" t="s">
        <v>285</v>
      </c>
      <c r="O3" s="244"/>
      <c r="P3" s="243" t="s">
        <v>286</v>
      </c>
      <c r="Q3" s="242"/>
    </row>
    <row r="4" spans="1:17" ht="19.5" customHeight="1">
      <c r="B4" s="257" t="s">
        <v>327</v>
      </c>
      <c r="C4" s="237" t="s">
        <v>313</v>
      </c>
      <c r="D4" s="247"/>
      <c r="E4" s="247"/>
      <c r="F4" s="237"/>
      <c r="G4" s="237"/>
      <c r="H4" s="237"/>
      <c r="I4" s="248"/>
      <c r="J4" s="249"/>
      <c r="K4" s="249"/>
      <c r="L4" s="249"/>
      <c r="M4" s="249"/>
      <c r="N4" s="250"/>
      <c r="O4" s="251"/>
      <c r="P4" s="250"/>
      <c r="Q4" s="238"/>
    </row>
    <row r="5" spans="1:17" ht="21" customHeight="1">
      <c r="A5" s="150"/>
      <c r="B5" s="268">
        <v>800000</v>
      </c>
      <c r="C5" s="237" t="s">
        <v>312</v>
      </c>
      <c r="D5" s="247"/>
      <c r="E5" s="247"/>
      <c r="F5" s="237"/>
      <c r="G5" s="237"/>
      <c r="H5" s="237"/>
      <c r="I5" s="248"/>
      <c r="J5" s="249"/>
      <c r="K5" s="249"/>
      <c r="L5" s="249"/>
      <c r="M5" s="249"/>
      <c r="N5" s="250"/>
      <c r="O5" s="251"/>
      <c r="P5" s="250"/>
      <c r="Q5" s="238"/>
    </row>
    <row r="6" spans="1:17" ht="16.5" customHeight="1">
      <c r="A6" s="150"/>
      <c r="B6" s="441" t="s">
        <v>303</v>
      </c>
      <c r="C6" s="235" t="s">
        <v>49</v>
      </c>
      <c r="D6" s="236" t="s">
        <v>287</v>
      </c>
      <c r="E6" s="236" t="s">
        <v>288</v>
      </c>
      <c r="F6" s="236" t="s">
        <v>289</v>
      </c>
      <c r="G6" s="236" t="s">
        <v>290</v>
      </c>
      <c r="H6" s="236" t="s">
        <v>291</v>
      </c>
      <c r="I6" s="236" t="s">
        <v>292</v>
      </c>
      <c r="J6" s="236" t="s">
        <v>293</v>
      </c>
      <c r="K6" s="236" t="s">
        <v>294</v>
      </c>
      <c r="L6" s="236" t="s">
        <v>295</v>
      </c>
      <c r="M6" s="236" t="s">
        <v>296</v>
      </c>
      <c r="N6" s="236" t="s">
        <v>297</v>
      </c>
      <c r="O6" s="236" t="s">
        <v>298</v>
      </c>
      <c r="P6" s="454" t="s">
        <v>309</v>
      </c>
      <c r="Q6" s="454" t="s">
        <v>304</v>
      </c>
    </row>
    <row r="7" spans="1:17" ht="21" customHeight="1">
      <c r="A7" s="150"/>
      <c r="B7" s="442"/>
      <c r="C7" s="256" t="s">
        <v>315</v>
      </c>
      <c r="D7" s="225"/>
      <c r="E7" s="225"/>
      <c r="F7" s="225"/>
      <c r="G7" s="225"/>
      <c r="H7" s="225"/>
      <c r="I7" s="225"/>
      <c r="J7" s="225"/>
      <c r="K7" s="225"/>
      <c r="L7" s="225"/>
      <c r="M7" s="225"/>
      <c r="N7" s="225"/>
      <c r="O7" s="225"/>
      <c r="P7" s="455"/>
      <c r="Q7" s="455"/>
    </row>
    <row r="8" spans="1:17" ht="19.5" customHeight="1">
      <c r="A8" s="150"/>
      <c r="B8" s="452" t="s">
        <v>321</v>
      </c>
      <c r="C8" s="222" t="s">
        <v>329</v>
      </c>
      <c r="D8" s="226">
        <v>0</v>
      </c>
      <c r="E8" s="226">
        <v>0</v>
      </c>
      <c r="F8" s="229">
        <v>0</v>
      </c>
      <c r="G8" s="229">
        <v>0</v>
      </c>
      <c r="H8" s="229">
        <v>0</v>
      </c>
      <c r="I8" s="229">
        <v>0</v>
      </c>
      <c r="J8" s="229">
        <v>0</v>
      </c>
      <c r="K8" s="229">
        <v>0</v>
      </c>
      <c r="L8" s="229">
        <v>0</v>
      </c>
      <c r="M8" s="229">
        <v>0</v>
      </c>
      <c r="N8" s="229">
        <v>0</v>
      </c>
      <c r="O8" s="229">
        <v>0</v>
      </c>
      <c r="P8" s="465">
        <v>0</v>
      </c>
      <c r="Q8" s="465">
        <v>0</v>
      </c>
    </row>
    <row r="9" spans="1:17" ht="19.5">
      <c r="B9" s="453"/>
      <c r="C9" s="232" t="s">
        <v>330</v>
      </c>
      <c r="D9" s="226">
        <v>0</v>
      </c>
      <c r="E9" s="226">
        <v>0</v>
      </c>
      <c r="F9" s="229">
        <v>0</v>
      </c>
      <c r="G9" s="229">
        <v>0</v>
      </c>
      <c r="H9" s="229">
        <v>0</v>
      </c>
      <c r="I9" s="229">
        <v>0</v>
      </c>
      <c r="J9" s="229">
        <v>0</v>
      </c>
      <c r="K9" s="229">
        <v>0</v>
      </c>
      <c r="L9" s="229">
        <v>0</v>
      </c>
      <c r="M9" s="229">
        <v>0</v>
      </c>
      <c r="N9" s="229">
        <v>0</v>
      </c>
      <c r="O9" s="229">
        <v>0</v>
      </c>
      <c r="P9" s="465"/>
      <c r="Q9" s="465"/>
    </row>
    <row r="10" spans="1:17" ht="19.5">
      <c r="B10" s="453"/>
      <c r="C10" s="222" t="s">
        <v>299</v>
      </c>
      <c r="D10" s="226">
        <v>0</v>
      </c>
      <c r="E10" s="226">
        <v>0</v>
      </c>
      <c r="F10" s="229">
        <v>0</v>
      </c>
      <c r="G10" s="229">
        <v>0</v>
      </c>
      <c r="H10" s="229">
        <v>0</v>
      </c>
      <c r="I10" s="229">
        <v>0</v>
      </c>
      <c r="J10" s="229">
        <v>0</v>
      </c>
      <c r="K10" s="229">
        <v>0</v>
      </c>
      <c r="L10" s="229">
        <v>0</v>
      </c>
      <c r="M10" s="229">
        <v>0</v>
      </c>
      <c r="N10" s="229">
        <v>0</v>
      </c>
      <c r="O10" s="229">
        <v>0</v>
      </c>
      <c r="P10" s="465"/>
      <c r="Q10" s="465"/>
    </row>
    <row r="11" spans="1:17" ht="39">
      <c r="B11" s="453"/>
      <c r="C11" s="222" t="s">
        <v>331</v>
      </c>
      <c r="D11" s="226">
        <v>0</v>
      </c>
      <c r="E11" s="226">
        <v>0</v>
      </c>
      <c r="F11" s="229">
        <v>0</v>
      </c>
      <c r="G11" s="229">
        <v>0</v>
      </c>
      <c r="H11" s="229">
        <v>0</v>
      </c>
      <c r="I11" s="229">
        <v>0</v>
      </c>
      <c r="J11" s="229">
        <v>0</v>
      </c>
      <c r="K11" s="229">
        <v>0</v>
      </c>
      <c r="L11" s="229">
        <v>0</v>
      </c>
      <c r="M11" s="229">
        <v>0</v>
      </c>
      <c r="N11" s="229">
        <v>0</v>
      </c>
      <c r="O11" s="229">
        <v>0</v>
      </c>
      <c r="P11" s="465"/>
      <c r="Q11" s="465"/>
    </row>
    <row r="12" spans="1:17" ht="19.5">
      <c r="B12" s="453"/>
      <c r="C12" s="222" t="s">
        <v>332</v>
      </c>
      <c r="D12" s="226">
        <v>0</v>
      </c>
      <c r="E12" s="226">
        <v>0</v>
      </c>
      <c r="F12" s="229">
        <v>0</v>
      </c>
      <c r="G12" s="229">
        <v>0</v>
      </c>
      <c r="H12" s="229">
        <v>0</v>
      </c>
      <c r="I12" s="229">
        <v>0</v>
      </c>
      <c r="J12" s="229">
        <v>0</v>
      </c>
      <c r="K12" s="229">
        <v>0</v>
      </c>
      <c r="L12" s="229">
        <v>0</v>
      </c>
      <c r="M12" s="229">
        <v>0</v>
      </c>
      <c r="N12" s="229">
        <v>0</v>
      </c>
      <c r="O12" s="229">
        <v>0</v>
      </c>
      <c r="P12" s="465"/>
      <c r="Q12" s="465"/>
    </row>
    <row r="13" spans="1:17" ht="19.5">
      <c r="B13" s="453"/>
      <c r="C13" s="222" t="s">
        <v>333</v>
      </c>
      <c r="D13" s="226">
        <v>0</v>
      </c>
      <c r="E13" s="226">
        <v>0</v>
      </c>
      <c r="F13" s="229">
        <v>0</v>
      </c>
      <c r="G13" s="229">
        <v>0</v>
      </c>
      <c r="H13" s="229">
        <v>0</v>
      </c>
      <c r="I13" s="229">
        <v>0</v>
      </c>
      <c r="J13" s="229">
        <v>0</v>
      </c>
      <c r="K13" s="229">
        <v>0</v>
      </c>
      <c r="L13" s="229">
        <v>0</v>
      </c>
      <c r="M13" s="229">
        <v>0</v>
      </c>
      <c r="N13" s="229">
        <v>0</v>
      </c>
      <c r="O13" s="229">
        <v>0</v>
      </c>
      <c r="P13" s="465"/>
      <c r="Q13" s="465"/>
    </row>
    <row r="14" spans="1:17" ht="19.5">
      <c r="B14" s="453"/>
      <c r="C14" s="222" t="s">
        <v>334</v>
      </c>
      <c r="D14" s="226">
        <v>0</v>
      </c>
      <c r="E14" s="226">
        <v>0</v>
      </c>
      <c r="F14" s="229">
        <v>0</v>
      </c>
      <c r="G14" s="229">
        <v>0</v>
      </c>
      <c r="H14" s="229">
        <v>0</v>
      </c>
      <c r="I14" s="229">
        <v>0</v>
      </c>
      <c r="J14" s="229">
        <v>0</v>
      </c>
      <c r="K14" s="229">
        <v>0</v>
      </c>
      <c r="L14" s="229">
        <v>0</v>
      </c>
      <c r="M14" s="229">
        <v>0</v>
      </c>
      <c r="N14" s="229">
        <v>0</v>
      </c>
      <c r="O14" s="229">
        <v>0</v>
      </c>
      <c r="P14" s="465"/>
      <c r="Q14" s="465"/>
    </row>
    <row r="15" spans="1:17" ht="39">
      <c r="B15" s="453"/>
      <c r="C15" s="222" t="s">
        <v>335</v>
      </c>
      <c r="D15" s="226">
        <v>0</v>
      </c>
      <c r="E15" s="226">
        <v>0</v>
      </c>
      <c r="F15" s="229">
        <v>0</v>
      </c>
      <c r="G15" s="229">
        <v>0</v>
      </c>
      <c r="H15" s="229">
        <v>0</v>
      </c>
      <c r="I15" s="229">
        <v>0</v>
      </c>
      <c r="J15" s="229">
        <v>0</v>
      </c>
      <c r="K15" s="229">
        <v>0</v>
      </c>
      <c r="L15" s="229">
        <v>0</v>
      </c>
      <c r="M15" s="229">
        <v>0</v>
      </c>
      <c r="N15" s="229">
        <v>0</v>
      </c>
      <c r="O15" s="229">
        <v>0</v>
      </c>
      <c r="P15" s="465"/>
      <c r="Q15" s="465"/>
    </row>
    <row r="16" spans="1:17" ht="19.5" customHeight="1">
      <c r="B16" s="435" t="s">
        <v>322</v>
      </c>
      <c r="C16" s="436"/>
      <c r="D16" s="258">
        <f>SUM(D8:D15)</f>
        <v>0</v>
      </c>
      <c r="E16" s="258">
        <f t="shared" ref="E16:P16" si="0">SUM(E8:E15)</f>
        <v>0</v>
      </c>
      <c r="F16" s="258">
        <f t="shared" si="0"/>
        <v>0</v>
      </c>
      <c r="G16" s="258">
        <f t="shared" si="0"/>
        <v>0</v>
      </c>
      <c r="H16" s="258">
        <f t="shared" si="0"/>
        <v>0</v>
      </c>
      <c r="I16" s="258">
        <f t="shared" si="0"/>
        <v>0</v>
      </c>
      <c r="J16" s="258">
        <f t="shared" si="0"/>
        <v>0</v>
      </c>
      <c r="K16" s="258">
        <f t="shared" si="0"/>
        <v>0</v>
      </c>
      <c r="L16" s="258">
        <f t="shared" si="0"/>
        <v>0</v>
      </c>
      <c r="M16" s="258">
        <f t="shared" si="0"/>
        <v>0</v>
      </c>
      <c r="N16" s="258">
        <f t="shared" si="0"/>
        <v>0</v>
      </c>
      <c r="O16" s="258">
        <f t="shared" si="0"/>
        <v>0</v>
      </c>
      <c r="P16" s="258">
        <f t="shared" si="0"/>
        <v>0</v>
      </c>
      <c r="Q16" s="259"/>
    </row>
    <row r="17" spans="2:17" ht="39" customHeight="1">
      <c r="B17" s="458" t="s">
        <v>308</v>
      </c>
      <c r="C17" s="274" t="s">
        <v>339</v>
      </c>
      <c r="D17" s="273">
        <v>0</v>
      </c>
      <c r="E17" s="227">
        <v>0</v>
      </c>
      <c r="F17" s="230">
        <v>0</v>
      </c>
      <c r="G17" s="230">
        <v>0</v>
      </c>
      <c r="H17" s="230">
        <v>0</v>
      </c>
      <c r="I17" s="230">
        <v>0</v>
      </c>
      <c r="J17" s="230">
        <v>0</v>
      </c>
      <c r="K17" s="230">
        <v>0</v>
      </c>
      <c r="L17" s="230">
        <v>0</v>
      </c>
      <c r="M17" s="230">
        <v>0</v>
      </c>
      <c r="N17" s="230">
        <v>0</v>
      </c>
      <c r="O17" s="230">
        <v>0</v>
      </c>
      <c r="P17" s="457">
        <v>0</v>
      </c>
      <c r="Q17" s="457">
        <v>0</v>
      </c>
    </row>
    <row r="18" spans="2:17" ht="19.5">
      <c r="B18" s="459"/>
      <c r="C18" s="274" t="s">
        <v>341</v>
      </c>
      <c r="D18" s="273">
        <v>0</v>
      </c>
      <c r="E18" s="227">
        <v>0</v>
      </c>
      <c r="F18" s="230">
        <v>0</v>
      </c>
      <c r="G18" s="230">
        <v>0</v>
      </c>
      <c r="H18" s="230">
        <v>0</v>
      </c>
      <c r="I18" s="230">
        <v>0</v>
      </c>
      <c r="J18" s="230">
        <v>0</v>
      </c>
      <c r="K18" s="230">
        <v>0</v>
      </c>
      <c r="L18" s="230">
        <v>0</v>
      </c>
      <c r="M18" s="230">
        <v>0</v>
      </c>
      <c r="N18" s="230">
        <v>0</v>
      </c>
      <c r="O18" s="230">
        <v>0</v>
      </c>
      <c r="P18" s="457"/>
      <c r="Q18" s="457"/>
    </row>
    <row r="19" spans="2:17" ht="39">
      <c r="B19" s="459"/>
      <c r="C19" s="275" t="s">
        <v>340</v>
      </c>
      <c r="D19" s="273">
        <v>0</v>
      </c>
      <c r="E19" s="227">
        <v>0</v>
      </c>
      <c r="F19" s="230">
        <v>0</v>
      </c>
      <c r="G19" s="230">
        <v>0</v>
      </c>
      <c r="H19" s="230">
        <v>0</v>
      </c>
      <c r="I19" s="230">
        <v>0</v>
      </c>
      <c r="J19" s="230">
        <v>0</v>
      </c>
      <c r="K19" s="230">
        <v>0</v>
      </c>
      <c r="L19" s="230">
        <v>0</v>
      </c>
      <c r="M19" s="230">
        <v>0</v>
      </c>
      <c r="N19" s="230">
        <v>0</v>
      </c>
      <c r="O19" s="230">
        <v>0</v>
      </c>
      <c r="P19" s="457"/>
      <c r="Q19" s="457"/>
    </row>
    <row r="20" spans="2:17" ht="19.5">
      <c r="B20" s="460"/>
      <c r="C20" s="275" t="s">
        <v>342</v>
      </c>
      <c r="D20" s="273">
        <v>0</v>
      </c>
      <c r="E20" s="227">
        <v>0</v>
      </c>
      <c r="F20" s="230">
        <v>0</v>
      </c>
      <c r="G20" s="230">
        <v>0</v>
      </c>
      <c r="H20" s="230">
        <v>0</v>
      </c>
      <c r="I20" s="230">
        <v>0</v>
      </c>
      <c r="J20" s="230">
        <v>0</v>
      </c>
      <c r="K20" s="230">
        <v>0</v>
      </c>
      <c r="L20" s="230">
        <v>0</v>
      </c>
      <c r="M20" s="230">
        <v>0</v>
      </c>
      <c r="N20" s="230">
        <v>0</v>
      </c>
      <c r="O20" s="230">
        <v>0</v>
      </c>
      <c r="P20" s="272"/>
      <c r="Q20" s="272"/>
    </row>
    <row r="21" spans="2:17" ht="19.5" customHeight="1">
      <c r="B21" s="437" t="s">
        <v>323</v>
      </c>
      <c r="C21" s="438"/>
      <c r="D21" s="266">
        <f>SUM(D17:D19)</f>
        <v>0</v>
      </c>
      <c r="E21" s="260">
        <f t="shared" ref="E21:P21" si="1">SUM(E17:E19)</f>
        <v>0</v>
      </c>
      <c r="F21" s="260">
        <f t="shared" si="1"/>
        <v>0</v>
      </c>
      <c r="G21" s="260">
        <f t="shared" si="1"/>
        <v>0</v>
      </c>
      <c r="H21" s="260">
        <f t="shared" si="1"/>
        <v>0</v>
      </c>
      <c r="I21" s="260">
        <f t="shared" si="1"/>
        <v>0</v>
      </c>
      <c r="J21" s="260">
        <f t="shared" si="1"/>
        <v>0</v>
      </c>
      <c r="K21" s="260">
        <f t="shared" si="1"/>
        <v>0</v>
      </c>
      <c r="L21" s="260">
        <f t="shared" si="1"/>
        <v>0</v>
      </c>
      <c r="M21" s="260">
        <f t="shared" si="1"/>
        <v>0</v>
      </c>
      <c r="N21" s="260">
        <f t="shared" si="1"/>
        <v>0</v>
      </c>
      <c r="O21" s="260">
        <f t="shared" si="1"/>
        <v>0</v>
      </c>
      <c r="P21" s="260">
        <f t="shared" si="1"/>
        <v>0</v>
      </c>
      <c r="Q21" s="261"/>
    </row>
    <row r="22" spans="2:17" ht="19.5">
      <c r="B22" s="456" t="s">
        <v>300</v>
      </c>
      <c r="C22" s="223" t="s">
        <v>336</v>
      </c>
      <c r="D22" s="228">
        <v>0</v>
      </c>
      <c r="E22" s="228">
        <v>0</v>
      </c>
      <c r="F22" s="224">
        <v>0</v>
      </c>
      <c r="G22" s="231">
        <v>0</v>
      </c>
      <c r="H22" s="231">
        <v>0</v>
      </c>
      <c r="I22" s="231">
        <v>0</v>
      </c>
      <c r="J22" s="231">
        <v>0</v>
      </c>
      <c r="K22" s="231">
        <v>0</v>
      </c>
      <c r="L22" s="231">
        <v>0</v>
      </c>
      <c r="M22" s="231">
        <v>0</v>
      </c>
      <c r="N22" s="231">
        <v>0</v>
      </c>
      <c r="O22" s="231">
        <v>0</v>
      </c>
      <c r="P22" s="451">
        <v>0</v>
      </c>
      <c r="Q22" s="451">
        <v>0</v>
      </c>
    </row>
    <row r="23" spans="2:17" ht="19.5">
      <c r="B23" s="456"/>
      <c r="C23" s="223" t="s">
        <v>337</v>
      </c>
      <c r="D23" s="228">
        <v>0</v>
      </c>
      <c r="E23" s="228">
        <v>0</v>
      </c>
      <c r="F23" s="231">
        <v>0</v>
      </c>
      <c r="G23" s="231">
        <v>0</v>
      </c>
      <c r="H23" s="231">
        <v>0</v>
      </c>
      <c r="I23" s="231">
        <v>0</v>
      </c>
      <c r="J23" s="231">
        <v>0</v>
      </c>
      <c r="K23" s="231">
        <v>0</v>
      </c>
      <c r="L23" s="231">
        <v>0</v>
      </c>
      <c r="M23" s="231">
        <v>0</v>
      </c>
      <c r="N23" s="231">
        <v>0</v>
      </c>
      <c r="O23" s="231">
        <v>0</v>
      </c>
      <c r="P23" s="451"/>
      <c r="Q23" s="451"/>
    </row>
    <row r="24" spans="2:17" ht="19.5">
      <c r="B24" s="456"/>
      <c r="C24" s="223" t="s">
        <v>379</v>
      </c>
      <c r="D24" s="228">
        <v>0</v>
      </c>
      <c r="E24" s="228">
        <v>0</v>
      </c>
      <c r="F24" s="231">
        <v>0</v>
      </c>
      <c r="G24" s="231">
        <v>0</v>
      </c>
      <c r="H24" s="231">
        <v>0</v>
      </c>
      <c r="I24" s="231">
        <v>0</v>
      </c>
      <c r="J24" s="231">
        <v>0</v>
      </c>
      <c r="K24" s="231">
        <v>0</v>
      </c>
      <c r="L24" s="231">
        <v>0</v>
      </c>
      <c r="M24" s="231">
        <v>0</v>
      </c>
      <c r="N24" s="231">
        <v>0</v>
      </c>
      <c r="O24" s="231">
        <v>0</v>
      </c>
      <c r="P24" s="451"/>
      <c r="Q24" s="451"/>
    </row>
    <row r="25" spans="2:17" ht="19.5">
      <c r="B25" s="456"/>
      <c r="C25" s="223" t="s">
        <v>378</v>
      </c>
      <c r="D25" s="228">
        <v>0</v>
      </c>
      <c r="E25" s="228">
        <v>0</v>
      </c>
      <c r="F25" s="231">
        <v>0</v>
      </c>
      <c r="G25" s="231">
        <v>0</v>
      </c>
      <c r="H25" s="231">
        <v>0</v>
      </c>
      <c r="I25" s="231">
        <v>0</v>
      </c>
      <c r="J25" s="231">
        <v>0</v>
      </c>
      <c r="K25" s="231">
        <v>0</v>
      </c>
      <c r="L25" s="231">
        <v>0</v>
      </c>
      <c r="M25" s="231">
        <v>0</v>
      </c>
      <c r="N25" s="231">
        <v>0</v>
      </c>
      <c r="O25" s="231">
        <v>0</v>
      </c>
      <c r="P25" s="451"/>
      <c r="Q25" s="451"/>
    </row>
    <row r="26" spans="2:17" ht="19.5">
      <c r="B26" s="456"/>
      <c r="C26" s="223" t="s">
        <v>343</v>
      </c>
      <c r="D26" s="228">
        <v>0</v>
      </c>
      <c r="E26" s="228">
        <v>0</v>
      </c>
      <c r="F26" s="231">
        <v>0</v>
      </c>
      <c r="G26" s="231">
        <v>0</v>
      </c>
      <c r="H26" s="231">
        <v>0</v>
      </c>
      <c r="I26" s="231">
        <v>0</v>
      </c>
      <c r="J26" s="231">
        <v>0</v>
      </c>
      <c r="K26" s="231">
        <v>0</v>
      </c>
      <c r="L26" s="231">
        <v>0</v>
      </c>
      <c r="M26" s="231">
        <v>0</v>
      </c>
      <c r="N26" s="231">
        <v>0</v>
      </c>
      <c r="O26" s="231">
        <v>0</v>
      </c>
      <c r="P26" s="451"/>
      <c r="Q26" s="451"/>
    </row>
    <row r="27" spans="2:17" ht="19.5" customHeight="1">
      <c r="B27" s="439" t="s">
        <v>324</v>
      </c>
      <c r="C27" s="440"/>
      <c r="D27" s="262">
        <f>SUM(D22:D26)</f>
        <v>0</v>
      </c>
      <c r="E27" s="262">
        <f t="shared" ref="E27:P27" si="2">SUM(E22:E26)</f>
        <v>0</v>
      </c>
      <c r="F27" s="262">
        <f t="shared" si="2"/>
        <v>0</v>
      </c>
      <c r="G27" s="262">
        <f t="shared" si="2"/>
        <v>0</v>
      </c>
      <c r="H27" s="262">
        <f t="shared" si="2"/>
        <v>0</v>
      </c>
      <c r="I27" s="262">
        <f t="shared" si="2"/>
        <v>0</v>
      </c>
      <c r="J27" s="262">
        <f t="shared" si="2"/>
        <v>0</v>
      </c>
      <c r="K27" s="262">
        <f t="shared" si="2"/>
        <v>0</v>
      </c>
      <c r="L27" s="262">
        <f t="shared" si="2"/>
        <v>0</v>
      </c>
      <c r="M27" s="262">
        <f t="shared" si="2"/>
        <v>0</v>
      </c>
      <c r="N27" s="262">
        <f t="shared" si="2"/>
        <v>0</v>
      </c>
      <c r="O27" s="262">
        <f t="shared" si="2"/>
        <v>0</v>
      </c>
      <c r="P27" s="262">
        <f t="shared" si="2"/>
        <v>0</v>
      </c>
      <c r="Q27" s="263"/>
    </row>
    <row r="28" spans="2:17" ht="40.5" customHeight="1">
      <c r="B28" s="450" t="s">
        <v>325</v>
      </c>
      <c r="C28" s="450"/>
      <c r="D28" s="267">
        <v>0</v>
      </c>
      <c r="E28" s="264">
        <v>0</v>
      </c>
      <c r="F28" s="264">
        <v>0</v>
      </c>
      <c r="G28" s="264">
        <v>0</v>
      </c>
      <c r="H28" s="264">
        <v>0</v>
      </c>
      <c r="I28" s="264">
        <v>0</v>
      </c>
      <c r="J28" s="264">
        <v>0</v>
      </c>
      <c r="K28" s="264">
        <v>0</v>
      </c>
      <c r="L28" s="264">
        <v>0</v>
      </c>
      <c r="M28" s="264">
        <v>0</v>
      </c>
      <c r="N28" s="264">
        <v>0</v>
      </c>
      <c r="O28" s="264">
        <v>0</v>
      </c>
      <c r="P28" s="265">
        <v>0</v>
      </c>
      <c r="Q28" s="265">
        <v>0</v>
      </c>
    </row>
    <row r="29" spans="2:17" ht="19.5" customHeight="1">
      <c r="B29" s="428" t="s">
        <v>310</v>
      </c>
      <c r="C29" s="429"/>
      <c r="D29" s="252">
        <f>D16+D21+D27+D28</f>
        <v>0</v>
      </c>
      <c r="E29" s="252">
        <f t="shared" ref="E29:P29" si="3">E16+E21+E27+E28</f>
        <v>0</v>
      </c>
      <c r="F29" s="252">
        <f t="shared" si="3"/>
        <v>0</v>
      </c>
      <c r="G29" s="252">
        <f t="shared" si="3"/>
        <v>0</v>
      </c>
      <c r="H29" s="252">
        <f t="shared" si="3"/>
        <v>0</v>
      </c>
      <c r="I29" s="252">
        <f t="shared" si="3"/>
        <v>0</v>
      </c>
      <c r="J29" s="252">
        <f t="shared" si="3"/>
        <v>0</v>
      </c>
      <c r="K29" s="252">
        <f t="shared" si="3"/>
        <v>0</v>
      </c>
      <c r="L29" s="252">
        <f t="shared" si="3"/>
        <v>0</v>
      </c>
      <c r="M29" s="252">
        <f t="shared" si="3"/>
        <v>0</v>
      </c>
      <c r="N29" s="252">
        <f t="shared" si="3"/>
        <v>0</v>
      </c>
      <c r="O29" s="252">
        <f t="shared" si="3"/>
        <v>0</v>
      </c>
      <c r="P29" s="233">
        <f t="shared" si="3"/>
        <v>0</v>
      </c>
      <c r="Q29" s="234" t="s">
        <v>318</v>
      </c>
    </row>
    <row r="30" spans="2:17" ht="27.75" customHeight="1">
      <c r="B30" s="430" t="s">
        <v>326</v>
      </c>
      <c r="C30" s="431"/>
      <c r="D30" s="253">
        <f>D7-D29</f>
        <v>0</v>
      </c>
      <c r="E30" s="253">
        <f t="shared" ref="E30:P30" si="4">E7-E29</f>
        <v>0</v>
      </c>
      <c r="F30" s="253">
        <f t="shared" si="4"/>
        <v>0</v>
      </c>
      <c r="G30" s="253">
        <f t="shared" si="4"/>
        <v>0</v>
      </c>
      <c r="H30" s="253">
        <f t="shared" si="4"/>
        <v>0</v>
      </c>
      <c r="I30" s="253">
        <f t="shared" si="4"/>
        <v>0</v>
      </c>
      <c r="J30" s="253">
        <f t="shared" si="4"/>
        <v>0</v>
      </c>
      <c r="K30" s="253">
        <f t="shared" si="4"/>
        <v>0</v>
      </c>
      <c r="L30" s="253">
        <f t="shared" si="4"/>
        <v>0</v>
      </c>
      <c r="M30" s="253">
        <f t="shared" si="4"/>
        <v>0</v>
      </c>
      <c r="N30" s="253">
        <f t="shared" si="4"/>
        <v>0</v>
      </c>
      <c r="O30" s="253">
        <f t="shared" si="4"/>
        <v>0</v>
      </c>
      <c r="P30" s="245">
        <f t="shared" si="4"/>
        <v>0</v>
      </c>
      <c r="Q30" s="246" t="s">
        <v>319</v>
      </c>
    </row>
    <row r="31" spans="2:17" ht="34.5">
      <c r="B31" s="432" t="s">
        <v>311</v>
      </c>
      <c r="C31" s="433"/>
      <c r="D31" s="254"/>
      <c r="E31" s="254"/>
      <c r="F31" s="254"/>
      <c r="G31" s="254"/>
      <c r="H31" s="254"/>
      <c r="I31" s="254"/>
      <c r="J31" s="254"/>
      <c r="K31" s="254"/>
      <c r="L31" s="254"/>
      <c r="M31" s="254"/>
      <c r="N31" s="254"/>
      <c r="O31" s="254"/>
      <c r="P31" s="255"/>
      <c r="Q31" s="271" t="s">
        <v>320</v>
      </c>
    </row>
    <row r="32" spans="2:17" ht="61.5" customHeight="1">
      <c r="B32" s="434" t="s">
        <v>328</v>
      </c>
      <c r="C32" s="434"/>
      <c r="D32" s="434"/>
      <c r="E32" s="434"/>
      <c r="F32" s="434"/>
      <c r="G32" s="434"/>
      <c r="H32" s="434"/>
      <c r="I32" s="434"/>
      <c r="J32" s="434"/>
      <c r="K32" s="434"/>
      <c r="L32" s="434"/>
      <c r="M32" s="434"/>
      <c r="N32" s="434"/>
      <c r="O32" s="434"/>
      <c r="P32" s="434"/>
      <c r="Q32" s="434"/>
    </row>
  </sheetData>
  <mergeCells count="29">
    <mergeCell ref="D3:E3"/>
    <mergeCell ref="F3:H3"/>
    <mergeCell ref="L2:M2"/>
    <mergeCell ref="Q8:Q15"/>
    <mergeCell ref="P8:P15"/>
    <mergeCell ref="B8:B15"/>
    <mergeCell ref="P6:P7"/>
    <mergeCell ref="Q6:Q7"/>
    <mergeCell ref="P22:P26"/>
    <mergeCell ref="B22:B26"/>
    <mergeCell ref="P17:P19"/>
    <mergeCell ref="Q17:Q19"/>
    <mergeCell ref="B17:B20"/>
    <mergeCell ref="B1:Q1"/>
    <mergeCell ref="B29:C29"/>
    <mergeCell ref="B30:C30"/>
    <mergeCell ref="B31:C31"/>
    <mergeCell ref="B32:Q32"/>
    <mergeCell ref="B16:C16"/>
    <mergeCell ref="B21:C21"/>
    <mergeCell ref="B27:C27"/>
    <mergeCell ref="B6:B7"/>
    <mergeCell ref="J2:K2"/>
    <mergeCell ref="J3:K3"/>
    <mergeCell ref="L3:M3"/>
    <mergeCell ref="I2:I3"/>
    <mergeCell ref="C2:H2"/>
    <mergeCell ref="B28:C28"/>
    <mergeCell ref="Q22:Q26"/>
  </mergeCells>
  <phoneticPr fontId="3" type="noConversion"/>
  <hyperlinks>
    <hyperlink ref="A1" location="'總表(S) '!A1" display="'總表(S) '!A1"/>
  </hyperlinks>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5"/>
  <sheetViews>
    <sheetView workbookViewId="0">
      <selection activeCell="AZ19" sqref="AZ19"/>
    </sheetView>
  </sheetViews>
  <sheetFormatPr defaultRowHeight="16.5"/>
  <cols>
    <col min="1" max="1" width="11.75" bestFit="1" customWidth="1"/>
    <col min="2" max="2" width="7.75" style="9" customWidth="1"/>
    <col min="3" max="3" width="8.5" style="288" customWidth="1"/>
    <col min="4" max="4" width="11" customWidth="1"/>
    <col min="5" max="5" width="5" bestFit="1" customWidth="1"/>
    <col min="6" max="14" width="4.625" bestFit="1" customWidth="1"/>
    <col min="15" max="17" width="5.625" bestFit="1" customWidth="1"/>
    <col min="18" max="18" width="6" bestFit="1" customWidth="1"/>
    <col min="19" max="20" width="8.5" customWidth="1"/>
    <col min="21" max="21" width="9.75" customWidth="1"/>
    <col min="22" max="23" width="4.625" bestFit="1" customWidth="1"/>
    <col min="24" max="29" width="5" bestFit="1" customWidth="1"/>
    <col min="30" max="31" width="6.125" bestFit="1" customWidth="1"/>
    <col min="32" max="32" width="6.125" style="27" bestFit="1" customWidth="1"/>
    <col min="33" max="33" width="6" bestFit="1" customWidth="1"/>
    <col min="34" max="35" width="5.625" bestFit="1" customWidth="1"/>
    <col min="36" max="36" width="12.25" customWidth="1"/>
    <col min="37" max="45" width="5" bestFit="1" customWidth="1"/>
    <col min="46" max="48" width="6.125" bestFit="1" customWidth="1"/>
    <col min="49" max="49" width="6" bestFit="1" customWidth="1"/>
  </cols>
  <sheetData>
    <row r="1" spans="1:49" ht="43.5" customHeight="1" thickBot="1">
      <c r="A1" s="277" t="s">
        <v>345</v>
      </c>
      <c r="B1" s="466" t="s">
        <v>436</v>
      </c>
      <c r="C1" s="467"/>
      <c r="D1" s="467"/>
      <c r="E1" s="467"/>
      <c r="F1" s="467"/>
      <c r="G1" s="467"/>
      <c r="H1" s="467"/>
      <c r="I1" s="467"/>
      <c r="J1" s="467"/>
      <c r="K1" s="467"/>
      <c r="L1" s="467"/>
      <c r="M1" s="467"/>
      <c r="N1" s="467"/>
      <c r="O1" s="467"/>
      <c r="P1" s="467"/>
      <c r="Q1" s="467"/>
      <c r="R1" s="298"/>
      <c r="S1" s="466" t="s">
        <v>437</v>
      </c>
      <c r="T1" s="467"/>
      <c r="U1" s="467"/>
      <c r="V1" s="467"/>
      <c r="W1" s="467"/>
      <c r="X1" s="467"/>
      <c r="Y1" s="467"/>
      <c r="Z1" s="467"/>
      <c r="AA1" s="467"/>
      <c r="AB1" s="467"/>
      <c r="AC1" s="467"/>
      <c r="AD1" s="467"/>
      <c r="AE1" s="467"/>
      <c r="AF1" s="467"/>
      <c r="AG1" s="467"/>
      <c r="AH1" s="467"/>
      <c r="AI1" s="298"/>
      <c r="AJ1" s="333" t="s">
        <v>185</v>
      </c>
      <c r="AK1" s="333"/>
      <c r="AL1" s="333"/>
      <c r="AM1" s="333"/>
      <c r="AN1" s="333"/>
      <c r="AO1" s="333"/>
      <c r="AP1" s="333"/>
      <c r="AQ1" s="333"/>
      <c r="AR1" s="333"/>
      <c r="AS1" s="333"/>
      <c r="AT1" s="333"/>
      <c r="AU1" s="333"/>
      <c r="AV1" s="333"/>
      <c r="AW1" s="333"/>
    </row>
    <row r="2" spans="1:49" ht="19.5">
      <c r="B2" s="295" t="s">
        <v>380</v>
      </c>
      <c r="C2" s="306"/>
      <c r="D2" s="306"/>
      <c r="E2" s="306"/>
      <c r="F2" s="306"/>
      <c r="G2" s="306"/>
      <c r="H2" s="307"/>
      <c r="I2" s="292" t="s">
        <v>72</v>
      </c>
      <c r="J2" s="293"/>
      <c r="K2" s="293"/>
      <c r="L2" s="293"/>
      <c r="M2" s="293"/>
      <c r="N2" s="293"/>
      <c r="O2" s="293"/>
      <c r="P2" s="293"/>
      <c r="Q2" s="294"/>
      <c r="R2" s="310"/>
      <c r="S2" s="295" t="s">
        <v>380</v>
      </c>
      <c r="T2" s="296"/>
      <c r="U2" s="296"/>
      <c r="V2" s="296"/>
      <c r="W2" s="296"/>
      <c r="X2" s="296"/>
      <c r="Y2" s="296"/>
      <c r="Z2" s="297"/>
      <c r="AA2" s="299" t="s">
        <v>72</v>
      </c>
      <c r="AB2" s="300"/>
      <c r="AC2" s="300"/>
      <c r="AD2" s="300"/>
      <c r="AE2" s="300"/>
      <c r="AF2" s="300"/>
      <c r="AG2" s="300"/>
      <c r="AH2" s="305"/>
      <c r="AI2" s="309"/>
      <c r="AJ2" s="15" t="s">
        <v>0</v>
      </c>
      <c r="AK2" s="24"/>
      <c r="AL2" s="25"/>
      <c r="AM2" s="25"/>
      <c r="AN2" s="25"/>
      <c r="AO2" s="25"/>
      <c r="AP2" s="25"/>
      <c r="AQ2" s="25"/>
      <c r="AR2" s="25"/>
      <c r="AS2" s="25"/>
      <c r="AT2" s="25"/>
      <c r="AU2" s="25"/>
      <c r="AV2" s="25"/>
      <c r="AW2" s="26"/>
    </row>
    <row r="3" spans="1:49" ht="19.5">
      <c r="A3" s="314"/>
      <c r="B3" s="296"/>
      <c r="C3" s="296"/>
      <c r="D3" s="336" t="s">
        <v>386</v>
      </c>
      <c r="E3" s="337">
        <v>21</v>
      </c>
      <c r="F3" s="337">
        <v>14</v>
      </c>
      <c r="G3" s="337">
        <v>22</v>
      </c>
      <c r="H3" s="337">
        <v>20</v>
      </c>
      <c r="I3" s="338">
        <v>20</v>
      </c>
      <c r="J3" s="338">
        <v>21</v>
      </c>
      <c r="K3" s="338">
        <v>23</v>
      </c>
      <c r="L3" s="338">
        <v>21</v>
      </c>
      <c r="M3" s="338">
        <v>20</v>
      </c>
      <c r="N3" s="338">
        <v>20</v>
      </c>
      <c r="O3" s="338">
        <v>21</v>
      </c>
      <c r="P3" s="338">
        <v>22</v>
      </c>
      <c r="Q3" s="308"/>
      <c r="R3" s="310"/>
      <c r="S3" s="296"/>
      <c r="T3" s="335"/>
      <c r="U3" s="336" t="s">
        <v>386</v>
      </c>
      <c r="V3" s="337">
        <v>21</v>
      </c>
      <c r="W3" s="337">
        <v>14</v>
      </c>
      <c r="X3" s="337">
        <v>22</v>
      </c>
      <c r="Y3" s="337">
        <v>20</v>
      </c>
      <c r="Z3" s="338">
        <v>20</v>
      </c>
      <c r="AA3" s="338">
        <v>21</v>
      </c>
      <c r="AB3" s="338">
        <v>23</v>
      </c>
      <c r="AC3" s="338">
        <v>21</v>
      </c>
      <c r="AD3" s="338">
        <v>20</v>
      </c>
      <c r="AE3" s="338">
        <v>20</v>
      </c>
      <c r="AF3" s="338">
        <v>21</v>
      </c>
      <c r="AG3" s="338">
        <v>22</v>
      </c>
      <c r="AH3" s="308"/>
      <c r="AI3" s="298"/>
      <c r="AJ3" s="20" t="s">
        <v>45</v>
      </c>
      <c r="AK3" s="12" t="s">
        <v>33</v>
      </c>
      <c r="AL3" s="13" t="s">
        <v>34</v>
      </c>
      <c r="AM3" s="13" t="s">
        <v>35</v>
      </c>
      <c r="AN3" s="13" t="s">
        <v>36</v>
      </c>
      <c r="AO3" s="13" t="s">
        <v>37</v>
      </c>
      <c r="AP3" s="13" t="s">
        <v>38</v>
      </c>
      <c r="AQ3" s="13" t="s">
        <v>39</v>
      </c>
      <c r="AR3" s="13" t="s">
        <v>40</v>
      </c>
      <c r="AS3" s="13" t="s">
        <v>41</v>
      </c>
      <c r="AT3" s="13" t="s">
        <v>42</v>
      </c>
      <c r="AU3" s="13" t="s">
        <v>43</v>
      </c>
      <c r="AV3" s="13" t="s">
        <v>44</v>
      </c>
      <c r="AW3" s="22" t="s">
        <v>46</v>
      </c>
    </row>
    <row r="4" spans="1:49" ht="19.5">
      <c r="A4" s="78" t="s">
        <v>61</v>
      </c>
      <c r="B4" s="327" t="s">
        <v>267</v>
      </c>
      <c r="C4" s="329" t="s">
        <v>385</v>
      </c>
      <c r="D4" s="328" t="s">
        <v>57</v>
      </c>
      <c r="E4" s="330" t="s">
        <v>33</v>
      </c>
      <c r="F4" s="330" t="s">
        <v>34</v>
      </c>
      <c r="G4" s="330" t="s">
        <v>35</v>
      </c>
      <c r="H4" s="330" t="s">
        <v>36</v>
      </c>
      <c r="I4" s="331" t="s">
        <v>37</v>
      </c>
      <c r="J4" s="331" t="s">
        <v>50</v>
      </c>
      <c r="K4" s="331" t="s">
        <v>51</v>
      </c>
      <c r="L4" s="331" t="s">
        <v>52</v>
      </c>
      <c r="M4" s="331" t="s">
        <v>41</v>
      </c>
      <c r="N4" s="331" t="s">
        <v>53</v>
      </c>
      <c r="O4" s="331" t="s">
        <v>43</v>
      </c>
      <c r="P4" s="331" t="s">
        <v>54</v>
      </c>
      <c r="Q4" s="332" t="s">
        <v>55</v>
      </c>
      <c r="S4" s="291" t="s">
        <v>267</v>
      </c>
      <c r="T4" s="302" t="s">
        <v>385</v>
      </c>
      <c r="U4" s="301" t="s">
        <v>56</v>
      </c>
      <c r="V4" s="303" t="s">
        <v>33</v>
      </c>
      <c r="W4" s="304" t="s">
        <v>34</v>
      </c>
      <c r="X4" s="304" t="s">
        <v>35</v>
      </c>
      <c r="Y4" s="304" t="s">
        <v>36</v>
      </c>
      <c r="Z4" s="304" t="s">
        <v>37</v>
      </c>
      <c r="AA4" s="304" t="s">
        <v>50</v>
      </c>
      <c r="AB4" s="304" t="s">
        <v>51</v>
      </c>
      <c r="AC4" s="304" t="s">
        <v>52</v>
      </c>
      <c r="AD4" s="304" t="s">
        <v>41</v>
      </c>
      <c r="AE4" s="304" t="s">
        <v>53</v>
      </c>
      <c r="AF4" s="304" t="s">
        <v>43</v>
      </c>
      <c r="AG4" s="304" t="s">
        <v>54</v>
      </c>
      <c r="AH4" s="323" t="s">
        <v>55</v>
      </c>
      <c r="AI4" s="298"/>
      <c r="AJ4" s="20" t="s">
        <v>59</v>
      </c>
      <c r="AK4" s="21"/>
      <c r="AL4" s="21"/>
      <c r="AM4" s="21"/>
      <c r="AN4" s="21"/>
      <c r="AO4" s="21"/>
      <c r="AP4" s="21"/>
      <c r="AQ4" s="21"/>
      <c r="AR4" s="21"/>
      <c r="AS4" s="21"/>
      <c r="AT4" s="21"/>
      <c r="AU4" s="21"/>
      <c r="AV4" s="21"/>
      <c r="AW4" s="22"/>
    </row>
    <row r="5" spans="1:49" ht="19.5">
      <c r="A5" s="78" t="s">
        <v>62</v>
      </c>
      <c r="B5" s="313">
        <v>1</v>
      </c>
      <c r="C5" s="7"/>
      <c r="D5" s="11"/>
      <c r="E5" s="7"/>
      <c r="F5" s="7"/>
      <c r="G5" s="7"/>
      <c r="H5" s="7"/>
      <c r="I5" s="7"/>
      <c r="J5" s="7"/>
      <c r="K5" s="7"/>
      <c r="L5" s="7"/>
      <c r="M5" s="7"/>
      <c r="N5" s="7"/>
      <c r="O5" s="7"/>
      <c r="P5" s="7"/>
      <c r="Q5" s="192"/>
      <c r="S5" s="8">
        <v>1</v>
      </c>
      <c r="T5" s="7"/>
      <c r="U5" s="7"/>
      <c r="V5" s="7"/>
      <c r="W5" s="7"/>
      <c r="X5" s="7"/>
      <c r="Y5" s="7"/>
      <c r="Z5" s="7"/>
      <c r="AA5" s="7"/>
      <c r="AB5" s="7"/>
      <c r="AC5" s="7"/>
      <c r="AD5" s="7"/>
      <c r="AE5" s="7"/>
      <c r="AF5" s="7"/>
      <c r="AG5" s="7"/>
      <c r="AH5" s="192"/>
      <c r="AI5" s="298"/>
      <c r="AJ5" s="14" t="s">
        <v>66</v>
      </c>
      <c r="AK5" s="17" t="s">
        <v>32</v>
      </c>
      <c r="AL5" s="17" t="s">
        <v>32</v>
      </c>
      <c r="AM5" s="17" t="s">
        <v>32</v>
      </c>
      <c r="AN5" s="17" t="s">
        <v>32</v>
      </c>
      <c r="AO5" s="17" t="s">
        <v>32</v>
      </c>
      <c r="AP5" s="17" t="s">
        <v>32</v>
      </c>
      <c r="AQ5" s="17" t="s">
        <v>32</v>
      </c>
      <c r="AR5" s="17" t="s">
        <v>32</v>
      </c>
      <c r="AS5" s="17" t="s">
        <v>32</v>
      </c>
      <c r="AT5" s="17" t="s">
        <v>32</v>
      </c>
      <c r="AU5" s="17" t="s">
        <v>32</v>
      </c>
      <c r="AV5" s="17" t="s">
        <v>32</v>
      </c>
      <c r="AW5" s="23"/>
    </row>
    <row r="6" spans="1:49" ht="19.5">
      <c r="A6" s="78" t="s">
        <v>63</v>
      </c>
      <c r="B6" s="313">
        <v>2</v>
      </c>
      <c r="C6" s="7"/>
      <c r="D6" s="11"/>
      <c r="E6" s="7"/>
      <c r="F6" s="7"/>
      <c r="G6" s="7"/>
      <c r="H6" s="7"/>
      <c r="I6" s="7"/>
      <c r="J6" s="7"/>
      <c r="K6" s="7"/>
      <c r="L6" s="7"/>
      <c r="M6" s="7"/>
      <c r="N6" s="7"/>
      <c r="O6" s="7"/>
      <c r="P6" s="7"/>
      <c r="Q6" s="192"/>
      <c r="S6" s="8">
        <v>2</v>
      </c>
      <c r="T6" s="7"/>
      <c r="U6" s="7"/>
      <c r="V6" s="7"/>
      <c r="W6" s="7"/>
      <c r="X6" s="7"/>
      <c r="Y6" s="7"/>
      <c r="Z6" s="7"/>
      <c r="AA6" s="7"/>
      <c r="AB6" s="7"/>
      <c r="AC6" s="7"/>
      <c r="AD6" s="7"/>
      <c r="AE6" s="7"/>
      <c r="AF6" s="7"/>
      <c r="AG6" s="7"/>
      <c r="AH6" s="192"/>
      <c r="AI6" s="298"/>
      <c r="AJ6" s="16" t="s">
        <v>47</v>
      </c>
      <c r="AK6" s="17" t="s">
        <v>32</v>
      </c>
      <c r="AL6" s="17" t="s">
        <v>32</v>
      </c>
      <c r="AM6" s="17" t="s">
        <v>32</v>
      </c>
      <c r="AN6" s="17" t="s">
        <v>32</v>
      </c>
      <c r="AO6" s="17" t="s">
        <v>32</v>
      </c>
      <c r="AP6" s="17" t="s">
        <v>32</v>
      </c>
      <c r="AQ6" s="17" t="s">
        <v>32</v>
      </c>
      <c r="AR6" s="17" t="s">
        <v>32</v>
      </c>
      <c r="AS6" s="17" t="s">
        <v>32</v>
      </c>
      <c r="AT6" s="17" t="s">
        <v>32</v>
      </c>
      <c r="AU6" s="17" t="s">
        <v>32</v>
      </c>
      <c r="AV6" s="17" t="s">
        <v>32</v>
      </c>
      <c r="AW6" s="23"/>
    </row>
    <row r="7" spans="1:49">
      <c r="B7" s="313">
        <v>3</v>
      </c>
      <c r="C7" s="7"/>
      <c r="D7" s="11"/>
      <c r="E7" s="7"/>
      <c r="F7" s="7"/>
      <c r="G7" s="7"/>
      <c r="H7" s="7"/>
      <c r="I7" s="7"/>
      <c r="J7" s="7"/>
      <c r="K7" s="7"/>
      <c r="L7" s="7"/>
      <c r="M7" s="7"/>
      <c r="N7" s="7"/>
      <c r="O7" s="7"/>
      <c r="P7" s="7"/>
      <c r="Q7" s="192"/>
      <c r="S7" s="8">
        <v>3</v>
      </c>
      <c r="T7" s="7"/>
      <c r="U7" s="7"/>
      <c r="V7" s="7"/>
      <c r="W7" s="7"/>
      <c r="X7" s="7"/>
      <c r="Y7" s="7"/>
      <c r="Z7" s="7"/>
      <c r="AA7" s="7"/>
      <c r="AB7" s="7"/>
      <c r="AC7" s="7"/>
      <c r="AD7" s="7"/>
      <c r="AE7" s="7"/>
      <c r="AF7" s="7"/>
      <c r="AG7" s="7"/>
      <c r="AH7" s="192"/>
      <c r="AI7" s="94"/>
      <c r="AJ7" s="16" t="s">
        <v>48</v>
      </c>
      <c r="AK7" s="17" t="s">
        <v>32</v>
      </c>
      <c r="AL7" s="17" t="s">
        <v>32</v>
      </c>
      <c r="AM7" s="17" t="s">
        <v>32</v>
      </c>
      <c r="AN7" s="17" t="s">
        <v>32</v>
      </c>
      <c r="AO7" s="17" t="s">
        <v>32</v>
      </c>
      <c r="AP7" s="17" t="s">
        <v>32</v>
      </c>
      <c r="AQ7" s="17" t="s">
        <v>32</v>
      </c>
      <c r="AR7" s="17" t="s">
        <v>32</v>
      </c>
      <c r="AS7" s="17" t="s">
        <v>32</v>
      </c>
      <c r="AT7" s="17" t="s">
        <v>32</v>
      </c>
      <c r="AU7" s="17" t="s">
        <v>32</v>
      </c>
      <c r="AV7" s="17" t="s">
        <v>32</v>
      </c>
      <c r="AW7" s="23"/>
    </row>
    <row r="8" spans="1:49">
      <c r="B8" s="313">
        <v>4</v>
      </c>
      <c r="C8" s="7"/>
      <c r="D8" s="11"/>
      <c r="E8" s="7"/>
      <c r="F8" s="7"/>
      <c r="G8" s="7"/>
      <c r="H8" s="7"/>
      <c r="I8" s="7"/>
      <c r="J8" s="7"/>
      <c r="K8" s="7"/>
      <c r="L8" s="7"/>
      <c r="M8" s="7"/>
      <c r="N8" s="7"/>
      <c r="O8" s="7"/>
      <c r="P8" s="7"/>
      <c r="Q8" s="192"/>
      <c r="S8" s="8">
        <v>4</v>
      </c>
      <c r="T8" s="7"/>
      <c r="U8" s="7"/>
      <c r="V8" s="7"/>
      <c r="W8" s="7"/>
      <c r="X8" s="7"/>
      <c r="Y8" s="7"/>
      <c r="Z8" s="7"/>
      <c r="AA8" s="7"/>
      <c r="AB8" s="7"/>
      <c r="AC8" s="7"/>
      <c r="AD8" s="7"/>
      <c r="AE8" s="7"/>
      <c r="AF8" s="7"/>
      <c r="AG8" s="7"/>
      <c r="AH8" s="192"/>
    </row>
    <row r="9" spans="1:49" ht="17.25" thickBot="1">
      <c r="A9" s="334" t="s">
        <v>387</v>
      </c>
      <c r="B9" s="312" t="s">
        <v>382</v>
      </c>
      <c r="C9" s="7"/>
      <c r="D9" s="190"/>
      <c r="E9" s="191"/>
      <c r="F9" s="191"/>
      <c r="G9" s="191"/>
      <c r="H9" s="191"/>
      <c r="I9" s="191"/>
      <c r="J9" s="191"/>
      <c r="K9" s="191"/>
      <c r="L9" s="191"/>
      <c r="M9" s="191"/>
      <c r="N9" s="191"/>
      <c r="O9" s="191"/>
      <c r="P9" s="191"/>
      <c r="Q9" s="193"/>
      <c r="S9" s="312" t="s">
        <v>382</v>
      </c>
      <c r="T9" s="7"/>
      <c r="U9" s="7"/>
      <c r="V9" s="7"/>
      <c r="W9" s="7"/>
      <c r="X9" s="7"/>
      <c r="Y9" s="7"/>
      <c r="Z9" s="7"/>
      <c r="AA9" s="7"/>
      <c r="AB9" s="7"/>
      <c r="AC9" s="7"/>
      <c r="AD9" s="7"/>
      <c r="AE9" s="7"/>
      <c r="AF9" s="7"/>
      <c r="AG9" s="7"/>
      <c r="AH9" s="192"/>
      <c r="AJ9" s="333" t="s">
        <v>186</v>
      </c>
      <c r="AK9" s="333"/>
      <c r="AL9" s="333"/>
      <c r="AM9" s="333"/>
      <c r="AN9" s="333"/>
      <c r="AO9" s="333"/>
      <c r="AP9" s="333"/>
      <c r="AQ9" s="333"/>
      <c r="AR9" s="333"/>
      <c r="AS9" s="333"/>
      <c r="AT9" s="333"/>
      <c r="AU9" s="333"/>
      <c r="AV9" s="333"/>
      <c r="AW9" s="333"/>
    </row>
    <row r="10" spans="1:49">
      <c r="B10" s="315" t="s">
        <v>268</v>
      </c>
      <c r="C10" s="316"/>
      <c r="D10" s="316"/>
      <c r="E10" s="317"/>
      <c r="F10" s="317"/>
      <c r="G10" s="317"/>
      <c r="H10" s="317"/>
      <c r="I10" s="317"/>
      <c r="J10" s="317"/>
      <c r="K10" s="317"/>
      <c r="L10" s="317"/>
      <c r="M10" s="317"/>
      <c r="N10" s="317"/>
      <c r="O10" s="317"/>
      <c r="P10" s="317"/>
      <c r="Q10" s="192"/>
      <c r="S10" s="324" t="s">
        <v>268</v>
      </c>
      <c r="T10" s="325"/>
      <c r="U10" s="325"/>
      <c r="V10" s="326"/>
      <c r="W10" s="326"/>
      <c r="X10" s="326"/>
      <c r="Y10" s="326"/>
      <c r="Z10" s="326"/>
      <c r="AA10" s="326"/>
      <c r="AB10" s="326"/>
      <c r="AC10" s="326"/>
      <c r="AD10" s="326"/>
      <c r="AE10" s="326"/>
      <c r="AF10" s="326"/>
      <c r="AG10" s="326"/>
      <c r="AH10" s="192"/>
      <c r="AJ10" s="15" t="s">
        <v>0</v>
      </c>
      <c r="AK10" s="24"/>
      <c r="AL10" s="25"/>
      <c r="AM10" s="25"/>
      <c r="AN10" s="25"/>
      <c r="AO10" s="25"/>
      <c r="AP10" s="25"/>
      <c r="AQ10" s="25"/>
      <c r="AR10" s="25"/>
      <c r="AS10" s="25"/>
      <c r="AT10" s="25"/>
      <c r="AU10" s="25"/>
      <c r="AV10" s="25"/>
      <c r="AW10" s="26"/>
    </row>
    <row r="11" spans="1:49">
      <c r="B11" s="201" t="s">
        <v>381</v>
      </c>
      <c r="C11" s="319" t="s">
        <v>385</v>
      </c>
      <c r="D11" s="318" t="s">
        <v>56</v>
      </c>
      <c r="E11" s="320" t="s">
        <v>33</v>
      </c>
      <c r="F11" s="320" t="s">
        <v>34</v>
      </c>
      <c r="G11" s="320" t="s">
        <v>35</v>
      </c>
      <c r="H11" s="320" t="s">
        <v>36</v>
      </c>
      <c r="I11" s="321" t="s">
        <v>37</v>
      </c>
      <c r="J11" s="321" t="s">
        <v>50</v>
      </c>
      <c r="K11" s="321" t="s">
        <v>51</v>
      </c>
      <c r="L11" s="321" t="s">
        <v>52</v>
      </c>
      <c r="M11" s="321" t="s">
        <v>41</v>
      </c>
      <c r="N11" s="321" t="s">
        <v>53</v>
      </c>
      <c r="O11" s="321" t="s">
        <v>43</v>
      </c>
      <c r="P11" s="321" t="s">
        <v>54</v>
      </c>
      <c r="Q11" s="322" t="s">
        <v>55</v>
      </c>
      <c r="S11" s="201" t="s">
        <v>384</v>
      </c>
      <c r="T11" s="319" t="s">
        <v>385</v>
      </c>
      <c r="U11" s="318" t="s">
        <v>56</v>
      </c>
      <c r="V11" s="320" t="s">
        <v>33</v>
      </c>
      <c r="W11" s="320" t="s">
        <v>34</v>
      </c>
      <c r="X11" s="320" t="s">
        <v>35</v>
      </c>
      <c r="Y11" s="320" t="s">
        <v>36</v>
      </c>
      <c r="Z11" s="321" t="s">
        <v>37</v>
      </c>
      <c r="AA11" s="321" t="s">
        <v>50</v>
      </c>
      <c r="AB11" s="321" t="s">
        <v>51</v>
      </c>
      <c r="AC11" s="321" t="s">
        <v>52</v>
      </c>
      <c r="AD11" s="321" t="s">
        <v>41</v>
      </c>
      <c r="AE11" s="321" t="s">
        <v>53</v>
      </c>
      <c r="AF11" s="321" t="s">
        <v>43</v>
      </c>
      <c r="AG11" s="321" t="s">
        <v>54</v>
      </c>
      <c r="AH11" s="322" t="s">
        <v>55</v>
      </c>
      <c r="AJ11" s="18" t="s">
        <v>60</v>
      </c>
      <c r="AK11" s="12" t="s">
        <v>33</v>
      </c>
      <c r="AL11" s="13" t="s">
        <v>34</v>
      </c>
      <c r="AM11" s="13" t="s">
        <v>35</v>
      </c>
      <c r="AN11" s="13" t="s">
        <v>36</v>
      </c>
      <c r="AO11" s="13" t="s">
        <v>37</v>
      </c>
      <c r="AP11" s="13" t="s">
        <v>38</v>
      </c>
      <c r="AQ11" s="13" t="s">
        <v>39</v>
      </c>
      <c r="AR11" s="13" t="s">
        <v>40</v>
      </c>
      <c r="AS11" s="13" t="s">
        <v>41</v>
      </c>
      <c r="AT11" s="13" t="s">
        <v>42</v>
      </c>
      <c r="AU11" s="13" t="s">
        <v>43</v>
      </c>
      <c r="AV11" s="13" t="s">
        <v>44</v>
      </c>
      <c r="AW11" s="22" t="s">
        <v>46</v>
      </c>
    </row>
    <row r="12" spans="1:49">
      <c r="A12" s="334" t="s">
        <v>387</v>
      </c>
      <c r="B12" s="313" t="s">
        <v>383</v>
      </c>
      <c r="C12" s="7"/>
      <c r="D12" s="7"/>
      <c r="E12" s="7"/>
      <c r="F12" s="7"/>
      <c r="G12" s="7"/>
      <c r="H12" s="7"/>
      <c r="I12" s="7"/>
      <c r="J12" s="7"/>
      <c r="K12" s="7"/>
      <c r="L12" s="7"/>
      <c r="M12" s="7"/>
      <c r="N12" s="7"/>
      <c r="O12" s="7"/>
      <c r="P12" s="7"/>
      <c r="Q12" s="192"/>
      <c r="S12" s="313" t="s">
        <v>383</v>
      </c>
      <c r="T12" s="7"/>
      <c r="U12" s="7"/>
      <c r="V12" s="7"/>
      <c r="W12" s="7"/>
      <c r="X12" s="7"/>
      <c r="Y12" s="7"/>
      <c r="Z12" s="7"/>
      <c r="AA12" s="7"/>
      <c r="AB12" s="7"/>
      <c r="AC12" s="7"/>
      <c r="AD12" s="7"/>
      <c r="AE12" s="7"/>
      <c r="AF12" s="7"/>
      <c r="AG12" s="7"/>
      <c r="AH12" s="192"/>
      <c r="AJ12" s="18" t="s">
        <v>59</v>
      </c>
      <c r="AK12" s="19"/>
      <c r="AL12" s="19"/>
      <c r="AM12" s="19"/>
      <c r="AN12" s="19"/>
      <c r="AO12" s="19"/>
      <c r="AP12" s="19"/>
      <c r="AQ12" s="19"/>
      <c r="AR12" s="19"/>
      <c r="AS12" s="19"/>
      <c r="AT12" s="19"/>
      <c r="AU12" s="19"/>
      <c r="AV12" s="19"/>
      <c r="AW12" s="22"/>
    </row>
    <row r="13" spans="1:49">
      <c r="AJ13" s="14" t="s">
        <v>66</v>
      </c>
      <c r="AK13" s="17" t="s">
        <v>32</v>
      </c>
      <c r="AL13" s="17" t="s">
        <v>32</v>
      </c>
      <c r="AM13" s="17" t="s">
        <v>32</v>
      </c>
      <c r="AN13" s="17" t="s">
        <v>32</v>
      </c>
      <c r="AO13" s="17" t="s">
        <v>32</v>
      </c>
      <c r="AP13" s="17" t="s">
        <v>32</v>
      </c>
      <c r="AQ13" s="17" t="s">
        <v>32</v>
      </c>
      <c r="AR13" s="17" t="s">
        <v>32</v>
      </c>
      <c r="AS13" s="17" t="s">
        <v>32</v>
      </c>
      <c r="AT13" s="17" t="s">
        <v>32</v>
      </c>
      <c r="AU13" s="17" t="s">
        <v>32</v>
      </c>
      <c r="AV13" s="17" t="s">
        <v>32</v>
      </c>
      <c r="AW13" s="23"/>
    </row>
    <row r="16" spans="1:49">
      <c r="AF16"/>
    </row>
    <row r="20" spans="2:32" ht="18.75">
      <c r="B20" s="37"/>
      <c r="C20" s="37"/>
      <c r="E20" s="37"/>
    </row>
    <row r="21" spans="2:32">
      <c r="AE21" s="27"/>
      <c r="AF21"/>
    </row>
    <row r="22" spans="2:32">
      <c r="AE22" s="27"/>
      <c r="AF22"/>
    </row>
    <row r="23" spans="2:32">
      <c r="AE23" s="27"/>
      <c r="AF23"/>
    </row>
    <row r="24" spans="2:32">
      <c r="AE24" s="27"/>
      <c r="AF24"/>
    </row>
    <row r="25" spans="2:32">
      <c r="B25"/>
      <c r="C25"/>
      <c r="AE25" s="27"/>
      <c r="AF25"/>
    </row>
    <row r="26" spans="2:32">
      <c r="B26"/>
      <c r="C26"/>
      <c r="AE26" s="27"/>
      <c r="AF26"/>
    </row>
    <row r="27" spans="2:32">
      <c r="B27"/>
      <c r="C27"/>
      <c r="AE27" s="27"/>
      <c r="AF27"/>
    </row>
    <row r="28" spans="2:32">
      <c r="B28"/>
      <c r="C28"/>
      <c r="O28" s="311"/>
      <c r="AE28" s="27"/>
      <c r="AF28"/>
    </row>
    <row r="29" spans="2:32">
      <c r="B29"/>
      <c r="C29"/>
      <c r="O29" s="311"/>
      <c r="AE29" s="27"/>
      <c r="AF29"/>
    </row>
    <row r="30" spans="2:32">
      <c r="B30"/>
      <c r="C30"/>
      <c r="AE30" s="27"/>
      <c r="AF30"/>
    </row>
    <row r="31" spans="2:32">
      <c r="B31"/>
      <c r="C31"/>
      <c r="AE31" s="27"/>
      <c r="AF31"/>
    </row>
    <row r="32" spans="2:32">
      <c r="B32"/>
      <c r="C32"/>
      <c r="AE32" s="27"/>
      <c r="AF32"/>
    </row>
    <row r="33" spans="2:32">
      <c r="B33"/>
      <c r="C33"/>
      <c r="AE33" s="27"/>
      <c r="AF33"/>
    </row>
    <row r="34" spans="2:32">
      <c r="B34"/>
      <c r="C34"/>
      <c r="AE34" s="27"/>
      <c r="AF34"/>
    </row>
    <row r="35" spans="2:32">
      <c r="AE35" s="27"/>
      <c r="AF35"/>
    </row>
  </sheetData>
  <mergeCells count="2">
    <mergeCell ref="B1:Q1"/>
    <mergeCell ref="S1:AH1"/>
  </mergeCells>
  <phoneticPr fontId="3" type="noConversion"/>
  <dataValidations count="1">
    <dataValidation type="list" allowBlank="1" showInputMessage="1" showErrorMessage="1" sqref="C5:C9 T5:T9">
      <formula1>$A$2:$A$6</formula1>
    </dataValidation>
  </dataValidations>
  <hyperlinks>
    <hyperlink ref="A1" location="'總表(S) '!A1" display="'總表(S) '!A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topLeftCell="B7" zoomScaleNormal="100" workbookViewId="0">
      <selection activeCell="R23" sqref="R23"/>
    </sheetView>
  </sheetViews>
  <sheetFormatPr defaultRowHeight="16.5"/>
  <cols>
    <col min="1" max="1" width="11.75" bestFit="1" customWidth="1"/>
    <col min="2" max="2" width="8.125" bestFit="1" customWidth="1"/>
    <col min="3" max="3" width="10.25" bestFit="1" customWidth="1"/>
    <col min="4" max="4" width="9.375" bestFit="1" customWidth="1"/>
    <col min="5" max="5" width="8.125" bestFit="1" customWidth="1"/>
    <col min="6" max="6" width="9.375" bestFit="1" customWidth="1"/>
    <col min="7" max="7" width="9.375" customWidth="1"/>
    <col min="8" max="8" width="8.125" bestFit="1" customWidth="1"/>
    <col min="9" max="9" width="11.625" bestFit="1" customWidth="1"/>
    <col min="10" max="10" width="8.125" bestFit="1" customWidth="1"/>
    <col min="11" max="11" width="11.625" bestFit="1" customWidth="1"/>
    <col min="12" max="12" width="8.125" bestFit="1" customWidth="1"/>
    <col min="13" max="13" width="14.25" bestFit="1" customWidth="1"/>
    <col min="14" max="14" width="11.625" bestFit="1" customWidth="1"/>
    <col min="15" max="15" width="7.75" customWidth="1"/>
    <col min="16" max="16" width="11.375" style="10" bestFit="1" customWidth="1"/>
    <col min="17" max="17" width="11.625" style="10" bestFit="1" customWidth="1"/>
    <col min="18" max="18" width="11.375" style="10" bestFit="1" customWidth="1"/>
    <col min="19" max="19" width="25" style="10" bestFit="1" customWidth="1"/>
    <col min="20" max="20" width="15" style="10" bestFit="1" customWidth="1"/>
    <col min="21" max="21" width="14.625" style="10" bestFit="1" customWidth="1"/>
    <col min="23" max="23" width="32.75" bestFit="1" customWidth="1"/>
  </cols>
  <sheetData>
    <row r="1" spans="1:23" ht="68.25" customHeight="1">
      <c r="A1" s="277" t="s">
        <v>345</v>
      </c>
      <c r="B1" s="468" t="s">
        <v>434</v>
      </c>
      <c r="C1" s="469"/>
      <c r="D1" s="469"/>
      <c r="E1" s="469"/>
      <c r="F1" s="469"/>
      <c r="G1" s="469"/>
      <c r="H1" s="469"/>
      <c r="I1" s="469"/>
      <c r="J1" s="469"/>
      <c r="K1" s="469"/>
      <c r="L1" s="469"/>
      <c r="M1" s="469"/>
      <c r="N1" s="469"/>
      <c r="O1" s="10" t="s">
        <v>429</v>
      </c>
      <c r="P1" s="470" t="s">
        <v>435</v>
      </c>
      <c r="Q1" s="471"/>
      <c r="R1" s="471"/>
      <c r="S1" s="471"/>
      <c r="T1" s="471"/>
      <c r="U1" s="471"/>
    </row>
    <row r="2" spans="1:23" ht="58.5" customHeight="1">
      <c r="B2" s="200" t="s">
        <v>389</v>
      </c>
      <c r="C2" s="339" t="s">
        <v>390</v>
      </c>
      <c r="D2" s="478" t="s">
        <v>394</v>
      </c>
      <c r="E2" s="479"/>
      <c r="F2" s="480" t="s">
        <v>422</v>
      </c>
      <c r="G2" s="481"/>
      <c r="H2" s="482"/>
      <c r="I2" s="483" t="s">
        <v>395</v>
      </c>
      <c r="J2" s="484"/>
      <c r="K2" s="483" t="s">
        <v>396</v>
      </c>
      <c r="L2" s="484"/>
      <c r="M2" s="344" t="s">
        <v>398</v>
      </c>
      <c r="N2" s="16" t="s">
        <v>271</v>
      </c>
      <c r="O2" s="10"/>
      <c r="P2" s="40" t="s">
        <v>89</v>
      </c>
      <c r="Q2" s="40" t="s">
        <v>73</v>
      </c>
      <c r="R2" s="40" t="s">
        <v>74</v>
      </c>
      <c r="S2" s="40" t="s">
        <v>75</v>
      </c>
      <c r="T2" s="44" t="s">
        <v>78</v>
      </c>
      <c r="U2" s="45" t="s">
        <v>273</v>
      </c>
    </row>
    <row r="3" spans="1:23" ht="27.75" customHeight="1">
      <c r="B3" s="16"/>
      <c r="C3" s="16"/>
      <c r="D3" s="340"/>
      <c r="E3" s="341"/>
      <c r="F3" s="480"/>
      <c r="G3" s="481"/>
      <c r="H3" s="482"/>
      <c r="I3" s="289"/>
      <c r="J3" s="289"/>
      <c r="K3" s="289"/>
      <c r="L3" s="289"/>
      <c r="M3" s="290"/>
      <c r="N3" s="16"/>
      <c r="O3" s="10"/>
      <c r="P3" s="41" t="s">
        <v>88</v>
      </c>
      <c r="Q3" s="46" t="s">
        <v>76</v>
      </c>
      <c r="R3" s="47" t="s">
        <v>77</v>
      </c>
      <c r="S3" s="46" t="s">
        <v>81</v>
      </c>
      <c r="T3" s="52" t="s">
        <v>87</v>
      </c>
      <c r="U3" s="48">
        <v>16</v>
      </c>
    </row>
    <row r="4" spans="1:23" ht="33">
      <c r="B4" s="196" t="s">
        <v>103</v>
      </c>
      <c r="C4" s="197" t="s">
        <v>56</v>
      </c>
      <c r="D4" s="198" t="s">
        <v>391</v>
      </c>
      <c r="E4" s="198" t="s">
        <v>388</v>
      </c>
      <c r="F4" s="198" t="s">
        <v>423</v>
      </c>
      <c r="G4" s="198" t="s">
        <v>424</v>
      </c>
      <c r="H4" s="198" t="s">
        <v>388</v>
      </c>
      <c r="I4" s="199" t="s">
        <v>392</v>
      </c>
      <c r="J4" s="289" t="s">
        <v>388</v>
      </c>
      <c r="K4" s="199" t="s">
        <v>393</v>
      </c>
      <c r="L4" s="199" t="s">
        <v>397</v>
      </c>
      <c r="M4" s="195" t="s">
        <v>275</v>
      </c>
      <c r="N4" s="194" t="s">
        <v>269</v>
      </c>
      <c r="O4" s="10"/>
      <c r="P4" s="42">
        <v>1</v>
      </c>
      <c r="Q4" s="49"/>
      <c r="R4" s="50"/>
      <c r="S4" s="49"/>
      <c r="T4" s="49"/>
      <c r="U4" s="42"/>
      <c r="W4" s="43" t="s">
        <v>86</v>
      </c>
    </row>
    <row r="5" spans="1:23" ht="19.5">
      <c r="B5" s="162">
        <v>1</v>
      </c>
      <c r="C5" s="61"/>
      <c r="D5" s="61"/>
      <c r="E5" s="61"/>
      <c r="F5" s="61"/>
      <c r="G5" s="61"/>
      <c r="H5" s="61"/>
      <c r="I5" s="61"/>
      <c r="J5" s="61"/>
      <c r="K5" s="61"/>
      <c r="L5" s="61"/>
      <c r="M5" s="61"/>
      <c r="N5" s="61"/>
      <c r="O5" s="10"/>
      <c r="P5" s="42">
        <v>2</v>
      </c>
      <c r="Q5" s="49"/>
      <c r="R5" s="50"/>
      <c r="S5" s="49"/>
      <c r="T5" s="49"/>
      <c r="U5" s="42"/>
      <c r="W5" s="43" t="s">
        <v>79</v>
      </c>
    </row>
    <row r="6" spans="1:23" ht="19.5">
      <c r="B6" s="162">
        <v>2</v>
      </c>
      <c r="C6" s="61"/>
      <c r="D6" s="61"/>
      <c r="E6" s="61"/>
      <c r="F6" s="61"/>
      <c r="G6" s="61"/>
      <c r="H6" s="61"/>
      <c r="I6" s="61"/>
      <c r="J6" s="61"/>
      <c r="K6" s="61"/>
      <c r="L6" s="61"/>
      <c r="M6" s="61"/>
      <c r="N6" s="61"/>
      <c r="O6" s="10"/>
      <c r="P6" s="42">
        <v>3</v>
      </c>
      <c r="Q6" s="49"/>
      <c r="R6" s="50"/>
      <c r="S6" s="49"/>
      <c r="T6" s="49"/>
      <c r="U6" s="42"/>
      <c r="W6" s="43" t="s">
        <v>80</v>
      </c>
    </row>
    <row r="7" spans="1:23" ht="19.5">
      <c r="B7" s="162">
        <v>3</v>
      </c>
      <c r="C7" s="61"/>
      <c r="D7" s="61"/>
      <c r="E7" s="61"/>
      <c r="F7" s="61"/>
      <c r="G7" s="61"/>
      <c r="H7" s="61"/>
      <c r="I7" s="61"/>
      <c r="J7" s="61"/>
      <c r="K7" s="61"/>
      <c r="L7" s="61"/>
      <c r="M7" s="61"/>
      <c r="N7" s="61"/>
      <c r="O7" s="10"/>
      <c r="P7" s="42">
        <v>4</v>
      </c>
      <c r="Q7" s="49"/>
      <c r="R7" s="50"/>
      <c r="S7" s="49"/>
      <c r="T7" s="49"/>
      <c r="U7" s="42"/>
      <c r="W7" s="43" t="s">
        <v>82</v>
      </c>
    </row>
    <row r="8" spans="1:23" ht="19.5">
      <c r="B8" s="162">
        <v>4</v>
      </c>
      <c r="C8" s="61"/>
      <c r="D8" s="61"/>
      <c r="E8" s="61"/>
      <c r="F8" s="61"/>
      <c r="G8" s="61"/>
      <c r="H8" s="61"/>
      <c r="I8" s="61"/>
      <c r="J8" s="61"/>
      <c r="K8" s="61"/>
      <c r="L8" s="61"/>
      <c r="M8" s="61"/>
      <c r="N8" s="61"/>
      <c r="O8" s="10"/>
      <c r="P8" s="42">
        <v>5</v>
      </c>
      <c r="Q8" s="49"/>
      <c r="R8" s="50"/>
      <c r="S8" s="49"/>
      <c r="T8" s="49"/>
      <c r="U8" s="42"/>
      <c r="W8" s="43" t="s">
        <v>83</v>
      </c>
    </row>
    <row r="9" spans="1:23" ht="19.5">
      <c r="B9" s="162">
        <v>5</v>
      </c>
      <c r="C9" s="61"/>
      <c r="D9" s="61"/>
      <c r="E9" s="61"/>
      <c r="F9" s="61"/>
      <c r="G9" s="61"/>
      <c r="H9" s="61"/>
      <c r="I9" s="61"/>
      <c r="J9" s="61"/>
      <c r="K9" s="61"/>
      <c r="L9" s="61"/>
      <c r="M9" s="61"/>
      <c r="N9" s="61"/>
      <c r="O9" s="10"/>
      <c r="P9" s="42">
        <v>6</v>
      </c>
      <c r="Q9" s="49"/>
      <c r="R9" s="50"/>
      <c r="S9" s="49"/>
      <c r="T9" s="49"/>
      <c r="U9" s="42"/>
      <c r="W9" s="43" t="s">
        <v>84</v>
      </c>
    </row>
    <row r="10" spans="1:23" ht="19.5">
      <c r="B10" s="162">
        <v>6</v>
      </c>
      <c r="C10" s="61"/>
      <c r="D10" s="61"/>
      <c r="E10" s="61"/>
      <c r="F10" s="61"/>
      <c r="G10" s="61"/>
      <c r="H10" s="61"/>
      <c r="I10" s="61"/>
      <c r="J10" s="61"/>
      <c r="K10" s="61"/>
      <c r="L10" s="61"/>
      <c r="M10" s="61"/>
      <c r="N10" s="61"/>
      <c r="O10" s="10"/>
      <c r="P10" s="42">
        <v>7</v>
      </c>
      <c r="Q10" s="49"/>
      <c r="R10" s="50"/>
      <c r="S10" s="49"/>
      <c r="T10" s="49"/>
      <c r="U10" s="42"/>
      <c r="W10" s="43" t="s">
        <v>85</v>
      </c>
    </row>
    <row r="11" spans="1:23" ht="19.5">
      <c r="B11" s="162">
        <v>7</v>
      </c>
      <c r="C11" s="61"/>
      <c r="D11" s="61"/>
      <c r="E11" s="61"/>
      <c r="F11" s="61"/>
      <c r="G11" s="61"/>
      <c r="H11" s="61"/>
      <c r="I11" s="61"/>
      <c r="J11" s="61"/>
      <c r="K11" s="61"/>
      <c r="L11" s="61"/>
      <c r="M11" s="61"/>
      <c r="N11" s="61"/>
      <c r="O11" s="10"/>
      <c r="P11" s="42">
        <v>8</v>
      </c>
      <c r="Q11" s="49"/>
      <c r="R11" s="50"/>
      <c r="S11" s="49"/>
      <c r="T11" s="49"/>
      <c r="U11" s="42"/>
      <c r="W11" s="43" t="s">
        <v>272</v>
      </c>
    </row>
    <row r="12" spans="1:23" ht="19.5">
      <c r="B12" s="162">
        <v>8</v>
      </c>
      <c r="C12" s="61"/>
      <c r="D12" s="61"/>
      <c r="E12" s="61"/>
      <c r="F12" s="61"/>
      <c r="G12" s="61"/>
      <c r="H12" s="61"/>
      <c r="I12" s="61"/>
      <c r="J12" s="61"/>
      <c r="K12" s="61"/>
      <c r="L12" s="61"/>
      <c r="M12" s="61"/>
      <c r="N12" s="61"/>
      <c r="O12" s="10"/>
      <c r="P12" s="42">
        <v>9</v>
      </c>
      <c r="Q12" s="49"/>
      <c r="R12" s="50"/>
      <c r="S12" s="49"/>
      <c r="T12" s="49"/>
      <c r="U12" s="42"/>
    </row>
    <row r="13" spans="1:23" ht="19.5">
      <c r="B13" s="162">
        <v>9</v>
      </c>
      <c r="C13" s="61"/>
      <c r="D13" s="61"/>
      <c r="E13" s="61"/>
      <c r="F13" s="61"/>
      <c r="G13" s="61"/>
      <c r="H13" s="61"/>
      <c r="I13" s="61"/>
      <c r="J13" s="61"/>
      <c r="K13" s="61"/>
      <c r="L13" s="61"/>
      <c r="M13" s="61"/>
      <c r="N13" s="61"/>
      <c r="O13" s="10"/>
      <c r="P13" s="42">
        <v>10</v>
      </c>
      <c r="Q13" s="49"/>
      <c r="R13" s="50"/>
      <c r="S13" s="49"/>
      <c r="T13" s="49"/>
      <c r="U13" s="42"/>
    </row>
    <row r="14" spans="1:23" ht="19.5">
      <c r="B14" s="162">
        <v>10</v>
      </c>
      <c r="C14" s="61"/>
      <c r="D14" s="61"/>
      <c r="E14" s="61"/>
      <c r="F14" s="61"/>
      <c r="G14" s="61"/>
      <c r="H14" s="61"/>
      <c r="I14" s="61"/>
      <c r="J14" s="61"/>
      <c r="K14" s="61"/>
      <c r="L14" s="61"/>
      <c r="M14" s="61"/>
      <c r="N14" s="61"/>
      <c r="O14" s="10"/>
      <c r="P14" s="51" t="s">
        <v>70</v>
      </c>
      <c r="Q14" s="39"/>
      <c r="R14" s="39"/>
      <c r="S14" s="51" t="s">
        <v>71</v>
      </c>
      <c r="T14" s="39"/>
      <c r="U14" s="39"/>
    </row>
    <row r="15" spans="1:23">
      <c r="B15" s="472"/>
      <c r="C15" s="473"/>
      <c r="D15" s="472"/>
      <c r="E15" s="473"/>
      <c r="F15" s="474"/>
      <c r="G15" s="342"/>
      <c r="H15" s="343"/>
      <c r="I15" s="472"/>
      <c r="J15" s="473"/>
      <c r="K15" s="474"/>
      <c r="L15" s="202" t="s">
        <v>274</v>
      </c>
      <c r="M15" s="38"/>
      <c r="N15" s="38"/>
      <c r="O15" s="10"/>
    </row>
    <row r="16" spans="1:23" ht="49.5" customHeight="1">
      <c r="B16" s="154" t="s">
        <v>270</v>
      </c>
      <c r="C16" s="475" t="s">
        <v>420</v>
      </c>
      <c r="D16" s="476"/>
      <c r="E16" s="476"/>
      <c r="F16" s="476"/>
      <c r="G16" s="476"/>
      <c r="H16" s="476"/>
      <c r="I16" s="476"/>
      <c r="J16" s="476"/>
      <c r="K16" s="476"/>
      <c r="L16" s="476"/>
      <c r="M16" s="476"/>
      <c r="N16" s="477"/>
      <c r="O16" s="10"/>
      <c r="P16" s="51"/>
      <c r="Q16" s="79"/>
      <c r="R16" s="79"/>
      <c r="S16" s="51"/>
      <c r="T16" s="79"/>
      <c r="U16" s="79"/>
    </row>
    <row r="17" spans="2:21" ht="19.5">
      <c r="C17" s="57" t="s">
        <v>70</v>
      </c>
      <c r="I17" s="57" t="s">
        <v>71</v>
      </c>
      <c r="J17" s="57"/>
      <c r="P17" s="51"/>
      <c r="Q17" s="79"/>
      <c r="R17" s="79"/>
      <c r="S17" s="51"/>
      <c r="T17" s="79"/>
      <c r="U17" s="79"/>
    </row>
    <row r="18" spans="2:21" ht="19.5">
      <c r="B18" s="57"/>
      <c r="C18" s="57"/>
      <c r="I18" s="57"/>
      <c r="J18" s="57"/>
      <c r="P18" s="51"/>
      <c r="Q18" s="79"/>
      <c r="R18" s="79"/>
      <c r="S18" s="51"/>
      <c r="T18" s="79"/>
      <c r="U18" s="79"/>
    </row>
    <row r="19" spans="2:21" ht="19.5">
      <c r="B19" s="345" t="s">
        <v>421</v>
      </c>
      <c r="P19" s="51"/>
      <c r="Q19" s="79"/>
      <c r="R19" s="79"/>
      <c r="S19" s="51"/>
      <c r="T19" s="79"/>
      <c r="U19" s="79"/>
    </row>
    <row r="20" spans="2:21" ht="47.25" customHeight="1">
      <c r="B20" s="346" t="s">
        <v>389</v>
      </c>
      <c r="C20" s="347" t="s">
        <v>432</v>
      </c>
      <c r="D20" s="485" t="s">
        <v>394</v>
      </c>
      <c r="E20" s="486"/>
      <c r="F20" s="487" t="s">
        <v>426</v>
      </c>
      <c r="G20" s="488"/>
      <c r="H20" s="489"/>
      <c r="I20" s="490" t="s">
        <v>395</v>
      </c>
      <c r="J20" s="491"/>
      <c r="K20" s="490" t="s">
        <v>396</v>
      </c>
      <c r="L20" s="491"/>
      <c r="M20" s="348" t="s">
        <v>431</v>
      </c>
      <c r="N20" s="349" t="s">
        <v>430</v>
      </c>
      <c r="P20" s="51"/>
      <c r="Q20" s="79"/>
      <c r="R20" s="79"/>
      <c r="S20" s="51"/>
      <c r="T20" s="79"/>
      <c r="U20" s="79"/>
    </row>
    <row r="21" spans="2:21" ht="39" customHeight="1">
      <c r="B21" s="349">
        <v>2</v>
      </c>
      <c r="C21" s="349">
        <v>20</v>
      </c>
      <c r="D21" s="492">
        <v>120</v>
      </c>
      <c r="E21" s="493"/>
      <c r="F21" s="487" t="s">
        <v>425</v>
      </c>
      <c r="G21" s="488"/>
      <c r="H21" s="489"/>
      <c r="I21" s="362"/>
      <c r="J21" s="362"/>
      <c r="K21" s="362"/>
      <c r="L21" s="362"/>
      <c r="M21" s="351"/>
      <c r="N21" s="349"/>
      <c r="P21" s="51"/>
      <c r="Q21" s="79"/>
      <c r="R21" s="79"/>
      <c r="S21" s="51"/>
      <c r="T21" s="79"/>
      <c r="U21" s="79"/>
    </row>
    <row r="22" spans="2:21" ht="33">
      <c r="B22" s="352" t="s">
        <v>103</v>
      </c>
      <c r="C22" s="353" t="s">
        <v>56</v>
      </c>
      <c r="D22" s="354" t="s">
        <v>391</v>
      </c>
      <c r="E22" s="354" t="s">
        <v>388</v>
      </c>
      <c r="F22" s="354" t="s">
        <v>423</v>
      </c>
      <c r="G22" s="354" t="s">
        <v>424</v>
      </c>
      <c r="H22" s="354" t="s">
        <v>388</v>
      </c>
      <c r="I22" s="350" t="s">
        <v>392</v>
      </c>
      <c r="J22" s="350" t="s">
        <v>388</v>
      </c>
      <c r="K22" s="350" t="s">
        <v>393</v>
      </c>
      <c r="L22" s="350" t="s">
        <v>397</v>
      </c>
      <c r="M22" s="355" t="s">
        <v>275</v>
      </c>
      <c r="N22" s="356" t="s">
        <v>269</v>
      </c>
    </row>
    <row r="23" spans="2:21">
      <c r="B23" s="357">
        <v>1</v>
      </c>
      <c r="C23" s="358" t="s">
        <v>427</v>
      </c>
      <c r="D23" s="363">
        <v>126</v>
      </c>
      <c r="E23" s="364">
        <f>D23/D21</f>
        <v>1.05</v>
      </c>
      <c r="F23" s="359"/>
      <c r="G23" s="359"/>
      <c r="H23" s="359"/>
      <c r="I23" s="366">
        <v>630</v>
      </c>
      <c r="J23" s="359"/>
      <c r="K23" s="359"/>
      <c r="L23" s="359"/>
      <c r="M23" s="360">
        <v>70000</v>
      </c>
      <c r="N23" s="361">
        <v>0</v>
      </c>
    </row>
    <row r="24" spans="2:21">
      <c r="B24" s="357">
        <v>2</v>
      </c>
      <c r="C24" s="358" t="s">
        <v>428</v>
      </c>
      <c r="D24" s="359"/>
      <c r="E24" s="359"/>
      <c r="F24" s="363">
        <v>70</v>
      </c>
      <c r="G24" s="363">
        <v>40</v>
      </c>
      <c r="H24" s="365">
        <v>0.91669999999999996</v>
      </c>
      <c r="I24" s="366">
        <v>350</v>
      </c>
      <c r="J24" s="359"/>
      <c r="K24" s="366">
        <v>400</v>
      </c>
      <c r="L24" s="359"/>
      <c r="M24" s="360">
        <v>70000</v>
      </c>
      <c r="N24" s="361">
        <v>0</v>
      </c>
    </row>
  </sheetData>
  <mergeCells count="17">
    <mergeCell ref="D20:E20"/>
    <mergeCell ref="F20:H20"/>
    <mergeCell ref="I20:J20"/>
    <mergeCell ref="K20:L20"/>
    <mergeCell ref="D21:E21"/>
    <mergeCell ref="F21:H21"/>
    <mergeCell ref="B1:N1"/>
    <mergeCell ref="P1:U1"/>
    <mergeCell ref="I15:K15"/>
    <mergeCell ref="C16:N16"/>
    <mergeCell ref="B15:C15"/>
    <mergeCell ref="D15:F15"/>
    <mergeCell ref="D2:E2"/>
    <mergeCell ref="F2:H2"/>
    <mergeCell ref="I2:J2"/>
    <mergeCell ref="K2:L2"/>
    <mergeCell ref="F3:H3"/>
  </mergeCells>
  <phoneticPr fontId="3" type="noConversion"/>
  <dataValidations count="2">
    <dataValidation type="list" allowBlank="1" showInputMessage="1" showErrorMessage="1" sqref="S13 S3">
      <formula1>#REF!</formula1>
    </dataValidation>
    <dataValidation type="list" allowBlank="1" showInputMessage="1" showErrorMessage="1" sqref="S4:S12">
      <formula1>$W$5:$W$11</formula1>
    </dataValidation>
  </dataValidations>
  <hyperlinks>
    <hyperlink ref="A1" location="'總表(S) '!A1" display="'總表(S) '!A1"/>
  </hyperlinks>
  <pageMargins left="0.7" right="0.7" top="0.75" bottom="0.75" header="0.3" footer="0.3"/>
  <pageSetup paperSize="9" scale="98" orientation="portrait" r:id="rId1"/>
  <colBreaks count="2" manualBreakCount="2">
    <brk id="15" max="34" man="1"/>
    <brk id="2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workbookViewId="0">
      <selection activeCell="B1" sqref="B1:R1"/>
    </sheetView>
  </sheetViews>
  <sheetFormatPr defaultRowHeight="16.5"/>
  <cols>
    <col min="1" max="1" width="13" customWidth="1"/>
    <col min="2" max="2" width="6.5" customWidth="1"/>
    <col min="3" max="3" width="13.125" customWidth="1"/>
    <col min="4" max="4" width="11.375" customWidth="1"/>
    <col min="5" max="7" width="5.625" customWidth="1"/>
    <col min="8" max="10" width="7.125" customWidth="1"/>
    <col min="11" max="11" width="8.75" customWidth="1"/>
    <col min="12" max="12" width="7.5" bestFit="1" customWidth="1"/>
    <col min="13" max="13" width="12.5" bestFit="1" customWidth="1"/>
    <col min="14" max="14" width="16.75" customWidth="1"/>
    <col min="15" max="15" width="18.25" bestFit="1" customWidth="1"/>
    <col min="16" max="16" width="13.625" customWidth="1"/>
    <col min="17" max="18" width="11.5" customWidth="1"/>
  </cols>
  <sheetData>
    <row r="1" spans="1:18" ht="25.5">
      <c r="A1" s="277" t="s">
        <v>345</v>
      </c>
      <c r="B1" s="499" t="s">
        <v>433</v>
      </c>
      <c r="C1" s="499"/>
      <c r="D1" s="499"/>
      <c r="E1" s="499"/>
      <c r="F1" s="499"/>
      <c r="G1" s="499"/>
      <c r="H1" s="499"/>
      <c r="I1" s="499"/>
      <c r="J1" s="499"/>
      <c r="K1" s="499"/>
      <c r="L1" s="499"/>
      <c r="M1" s="499"/>
      <c r="N1" s="499"/>
      <c r="O1" s="499"/>
      <c r="P1" s="499"/>
      <c r="Q1" s="499"/>
      <c r="R1" s="499"/>
    </row>
    <row r="2" spans="1:18" ht="21">
      <c r="B2" s="497" t="s">
        <v>187</v>
      </c>
      <c r="C2" s="498"/>
      <c r="D2" s="126"/>
      <c r="E2" s="126"/>
      <c r="F2" s="126"/>
      <c r="G2" s="126"/>
      <c r="H2" s="126"/>
      <c r="I2" s="126"/>
      <c r="J2" s="127"/>
      <c r="K2" s="119"/>
      <c r="L2" s="119"/>
      <c r="M2" s="119"/>
      <c r="N2" s="119"/>
      <c r="O2" s="119"/>
      <c r="P2" s="119"/>
      <c r="Q2" s="125"/>
      <c r="R2" s="125"/>
    </row>
    <row r="3" spans="1:18" ht="58.5">
      <c r="B3" s="121" t="s">
        <v>188</v>
      </c>
      <c r="C3" s="120" t="s">
        <v>189</v>
      </c>
      <c r="D3" s="120" t="s">
        <v>190</v>
      </c>
      <c r="E3" s="500" t="s">
        <v>191</v>
      </c>
      <c r="F3" s="500"/>
      <c r="G3" s="500"/>
      <c r="H3" s="500" t="s">
        <v>192</v>
      </c>
      <c r="I3" s="500"/>
      <c r="J3" s="500"/>
      <c r="K3" s="107" t="s">
        <v>193</v>
      </c>
      <c r="L3" s="108" t="s">
        <v>194</v>
      </c>
      <c r="M3" s="109" t="s">
        <v>195</v>
      </c>
      <c r="N3" s="110" t="s">
        <v>196</v>
      </c>
      <c r="O3" s="128" t="s">
        <v>197</v>
      </c>
      <c r="P3" s="122" t="s">
        <v>198</v>
      </c>
      <c r="Q3" s="123" t="s">
        <v>199</v>
      </c>
      <c r="R3" s="124" t="s">
        <v>200</v>
      </c>
    </row>
    <row r="4" spans="1:18" ht="19.5">
      <c r="B4" s="111">
        <v>1</v>
      </c>
      <c r="C4" s="111"/>
      <c r="D4" s="112"/>
      <c r="E4" s="111"/>
      <c r="F4" s="111"/>
      <c r="G4" s="111"/>
      <c r="H4" s="111"/>
      <c r="I4" s="111"/>
      <c r="J4" s="111"/>
      <c r="K4" s="113">
        <v>0</v>
      </c>
      <c r="L4" s="114">
        <v>0</v>
      </c>
      <c r="M4" s="115"/>
      <c r="N4" s="116">
        <v>0</v>
      </c>
      <c r="O4" s="129">
        <v>0</v>
      </c>
      <c r="P4" s="117">
        <v>0</v>
      </c>
      <c r="Q4" s="115">
        <v>0</v>
      </c>
      <c r="R4" s="117">
        <v>0</v>
      </c>
    </row>
    <row r="5" spans="1:18" ht="19.5">
      <c r="B5" s="111">
        <v>2</v>
      </c>
      <c r="C5" s="111"/>
      <c r="D5" s="112"/>
      <c r="E5" s="111"/>
      <c r="F5" s="111"/>
      <c r="G5" s="111"/>
      <c r="H5" s="111"/>
      <c r="I5" s="111"/>
      <c r="J5" s="111"/>
      <c r="K5" s="113">
        <v>0</v>
      </c>
      <c r="L5" s="114">
        <v>0</v>
      </c>
      <c r="M5" s="115"/>
      <c r="N5" s="116">
        <v>0</v>
      </c>
      <c r="O5" s="129">
        <v>0</v>
      </c>
      <c r="P5" s="117">
        <v>0</v>
      </c>
      <c r="Q5" s="115"/>
      <c r="R5" s="117">
        <v>0</v>
      </c>
    </row>
    <row r="6" spans="1:18" ht="19.5">
      <c r="B6" s="111">
        <v>3</v>
      </c>
      <c r="C6" s="111"/>
      <c r="D6" s="112"/>
      <c r="E6" s="111"/>
      <c r="F6" s="111"/>
      <c r="G6" s="111"/>
      <c r="H6" s="111"/>
      <c r="I6" s="111"/>
      <c r="J6" s="111"/>
      <c r="K6" s="113">
        <v>0</v>
      </c>
      <c r="L6" s="114">
        <v>0</v>
      </c>
      <c r="M6" s="115"/>
      <c r="N6" s="116">
        <v>0</v>
      </c>
      <c r="O6" s="129">
        <v>0</v>
      </c>
      <c r="P6" s="117">
        <v>0</v>
      </c>
      <c r="Q6" s="115"/>
      <c r="R6" s="117">
        <v>0</v>
      </c>
    </row>
    <row r="7" spans="1:18" ht="19.5">
      <c r="B7" s="111">
        <v>4</v>
      </c>
      <c r="C7" s="111"/>
      <c r="D7" s="112"/>
      <c r="E7" s="111"/>
      <c r="F7" s="111"/>
      <c r="G7" s="111"/>
      <c r="H7" s="111"/>
      <c r="I7" s="111"/>
      <c r="J7" s="111"/>
      <c r="K7" s="113">
        <v>0</v>
      </c>
      <c r="L7" s="114">
        <v>0</v>
      </c>
      <c r="M7" s="115"/>
      <c r="N7" s="116">
        <v>0</v>
      </c>
      <c r="O7" s="129">
        <v>0</v>
      </c>
      <c r="P7" s="117">
        <v>0</v>
      </c>
      <c r="Q7" s="115"/>
      <c r="R7" s="117">
        <v>0</v>
      </c>
    </row>
    <row r="8" spans="1:18" ht="19.5">
      <c r="B8" s="111">
        <v>5</v>
      </c>
      <c r="C8" s="111"/>
      <c r="D8" s="112"/>
      <c r="E8" s="111"/>
      <c r="F8" s="111"/>
      <c r="G8" s="111"/>
      <c r="H8" s="111"/>
      <c r="I8" s="111"/>
      <c r="J8" s="111"/>
      <c r="K8" s="113">
        <v>0</v>
      </c>
      <c r="L8" s="114">
        <v>0</v>
      </c>
      <c r="M8" s="115"/>
      <c r="N8" s="116">
        <v>0</v>
      </c>
      <c r="O8" s="129">
        <v>0</v>
      </c>
      <c r="P8" s="117">
        <v>0</v>
      </c>
      <c r="Q8" s="115"/>
      <c r="R8" s="117">
        <v>0</v>
      </c>
    </row>
    <row r="9" spans="1:18" ht="19.5">
      <c r="B9" s="111">
        <v>6</v>
      </c>
      <c r="C9" s="111"/>
      <c r="D9" s="112"/>
      <c r="E9" s="111"/>
      <c r="F9" s="111"/>
      <c r="G9" s="111"/>
      <c r="H9" s="111"/>
      <c r="I9" s="111"/>
      <c r="J9" s="111"/>
      <c r="K9" s="113">
        <v>0</v>
      </c>
      <c r="L9" s="114">
        <v>0</v>
      </c>
      <c r="M9" s="115"/>
      <c r="N9" s="116">
        <v>0</v>
      </c>
      <c r="O9" s="129">
        <v>0</v>
      </c>
      <c r="P9" s="117">
        <v>0</v>
      </c>
      <c r="Q9" s="115"/>
      <c r="R9" s="117">
        <v>0</v>
      </c>
    </row>
    <row r="10" spans="1:18" ht="19.5">
      <c r="B10" s="111">
        <v>7</v>
      </c>
      <c r="C10" s="111"/>
      <c r="D10" s="112"/>
      <c r="E10" s="111"/>
      <c r="F10" s="111"/>
      <c r="G10" s="111"/>
      <c r="H10" s="111"/>
      <c r="I10" s="111"/>
      <c r="J10" s="111"/>
      <c r="K10" s="113">
        <v>0</v>
      </c>
      <c r="L10" s="114">
        <v>0</v>
      </c>
      <c r="M10" s="115"/>
      <c r="N10" s="116">
        <v>0</v>
      </c>
      <c r="O10" s="129">
        <v>0</v>
      </c>
      <c r="P10" s="117">
        <v>0</v>
      </c>
      <c r="Q10" s="115"/>
      <c r="R10" s="117">
        <v>0</v>
      </c>
    </row>
    <row r="11" spans="1:18" ht="19.5">
      <c r="B11" s="111">
        <v>8</v>
      </c>
      <c r="C11" s="111"/>
      <c r="D11" s="112"/>
      <c r="E11" s="111"/>
      <c r="F11" s="111"/>
      <c r="G11" s="111"/>
      <c r="H11" s="111"/>
      <c r="I11" s="111"/>
      <c r="J11" s="111"/>
      <c r="K11" s="113">
        <v>0</v>
      </c>
      <c r="L11" s="114">
        <v>0</v>
      </c>
      <c r="M11" s="115"/>
      <c r="N11" s="116">
        <v>0</v>
      </c>
      <c r="O11" s="129">
        <v>0</v>
      </c>
      <c r="P11" s="117">
        <v>0</v>
      </c>
      <c r="Q11" s="115"/>
      <c r="R11" s="117">
        <v>0</v>
      </c>
    </row>
    <row r="12" spans="1:18" ht="19.5">
      <c r="B12" s="111">
        <v>9</v>
      </c>
      <c r="C12" s="111"/>
      <c r="D12" s="112"/>
      <c r="E12" s="111"/>
      <c r="F12" s="111"/>
      <c r="G12" s="111"/>
      <c r="H12" s="111"/>
      <c r="I12" s="111"/>
      <c r="J12" s="111"/>
      <c r="K12" s="113">
        <v>0</v>
      </c>
      <c r="L12" s="114">
        <v>0</v>
      </c>
      <c r="M12" s="115"/>
      <c r="N12" s="116">
        <v>0</v>
      </c>
      <c r="O12" s="129">
        <v>0</v>
      </c>
      <c r="P12" s="117">
        <v>0</v>
      </c>
      <c r="Q12" s="115"/>
      <c r="R12" s="117">
        <v>0</v>
      </c>
    </row>
    <row r="13" spans="1:18" ht="19.5">
      <c r="B13" s="111">
        <v>10</v>
      </c>
      <c r="C13" s="111"/>
      <c r="D13" s="112"/>
      <c r="E13" s="111"/>
      <c r="F13" s="111"/>
      <c r="G13" s="111"/>
      <c r="H13" s="111"/>
      <c r="I13" s="111"/>
      <c r="J13" s="111"/>
      <c r="K13" s="113">
        <v>0</v>
      </c>
      <c r="L13" s="114">
        <v>0</v>
      </c>
      <c r="M13" s="115"/>
      <c r="N13" s="116">
        <v>0</v>
      </c>
      <c r="O13" s="129">
        <v>0</v>
      </c>
      <c r="P13" s="117">
        <v>0</v>
      </c>
      <c r="Q13" s="115"/>
      <c r="R13" s="117">
        <v>0</v>
      </c>
    </row>
    <row r="14" spans="1:18" ht="19.5">
      <c r="B14" s="111">
        <v>11</v>
      </c>
      <c r="C14" s="111"/>
      <c r="D14" s="112"/>
      <c r="E14" s="111"/>
      <c r="F14" s="111"/>
      <c r="G14" s="111"/>
      <c r="H14" s="111"/>
      <c r="I14" s="111"/>
      <c r="J14" s="111"/>
      <c r="K14" s="113">
        <v>0</v>
      </c>
      <c r="L14" s="114">
        <v>0</v>
      </c>
      <c r="M14" s="115"/>
      <c r="N14" s="116">
        <v>0</v>
      </c>
      <c r="O14" s="129">
        <v>0</v>
      </c>
      <c r="P14" s="117">
        <v>0</v>
      </c>
      <c r="Q14" s="115"/>
      <c r="R14" s="117">
        <v>0</v>
      </c>
    </row>
    <row r="15" spans="1:18" ht="19.5">
      <c r="B15" s="111">
        <v>12</v>
      </c>
      <c r="C15" s="111"/>
      <c r="D15" s="112"/>
      <c r="E15" s="111"/>
      <c r="F15" s="111"/>
      <c r="G15" s="111"/>
      <c r="H15" s="111"/>
      <c r="I15" s="111"/>
      <c r="J15" s="111"/>
      <c r="K15" s="113">
        <v>0</v>
      </c>
      <c r="L15" s="114">
        <v>0</v>
      </c>
      <c r="M15" s="115"/>
      <c r="N15" s="116">
        <v>0</v>
      </c>
      <c r="O15" s="129">
        <v>0</v>
      </c>
      <c r="P15" s="117">
        <v>0</v>
      </c>
      <c r="Q15" s="115"/>
      <c r="R15" s="117">
        <v>0</v>
      </c>
    </row>
    <row r="16" spans="1:18" ht="19.5">
      <c r="B16" s="111">
        <v>13</v>
      </c>
      <c r="C16" s="111"/>
      <c r="D16" s="112"/>
      <c r="E16" s="111"/>
      <c r="F16" s="111"/>
      <c r="G16" s="111"/>
      <c r="H16" s="111"/>
      <c r="I16" s="111"/>
      <c r="J16" s="111"/>
      <c r="K16" s="113">
        <v>0</v>
      </c>
      <c r="L16" s="114">
        <v>0</v>
      </c>
      <c r="M16" s="115"/>
      <c r="N16" s="116">
        <v>0</v>
      </c>
      <c r="O16" s="129">
        <v>0</v>
      </c>
      <c r="P16" s="117">
        <v>0</v>
      </c>
      <c r="Q16" s="115"/>
      <c r="R16" s="117">
        <v>0</v>
      </c>
    </row>
    <row r="17" spans="2:18" ht="19.5">
      <c r="B17" s="111">
        <v>14</v>
      </c>
      <c r="C17" s="111"/>
      <c r="D17" s="112"/>
      <c r="E17" s="111"/>
      <c r="F17" s="111"/>
      <c r="G17" s="111"/>
      <c r="H17" s="111"/>
      <c r="I17" s="111"/>
      <c r="J17" s="111"/>
      <c r="K17" s="113">
        <v>0</v>
      </c>
      <c r="L17" s="114">
        <v>0</v>
      </c>
      <c r="M17" s="115"/>
      <c r="N17" s="116">
        <v>0</v>
      </c>
      <c r="O17" s="129">
        <v>0</v>
      </c>
      <c r="P17" s="117">
        <v>0</v>
      </c>
      <c r="Q17" s="115"/>
      <c r="R17" s="117">
        <v>0</v>
      </c>
    </row>
    <row r="18" spans="2:18" ht="19.5">
      <c r="B18" s="111">
        <v>15</v>
      </c>
      <c r="C18" s="111"/>
      <c r="D18" s="112"/>
      <c r="E18" s="111"/>
      <c r="F18" s="111"/>
      <c r="G18" s="111"/>
      <c r="H18" s="111"/>
      <c r="I18" s="111"/>
      <c r="J18" s="111"/>
      <c r="K18" s="113">
        <v>0</v>
      </c>
      <c r="L18" s="114">
        <v>0</v>
      </c>
      <c r="M18" s="115"/>
      <c r="N18" s="116">
        <v>0</v>
      </c>
      <c r="O18" s="129">
        <v>0</v>
      </c>
      <c r="P18" s="117">
        <v>0</v>
      </c>
      <c r="Q18" s="115"/>
      <c r="R18" s="117">
        <v>0</v>
      </c>
    </row>
    <row r="19" spans="2:18" ht="19.5">
      <c r="B19" s="111">
        <v>16</v>
      </c>
      <c r="C19" s="111"/>
      <c r="D19" s="112"/>
      <c r="E19" s="111"/>
      <c r="F19" s="111"/>
      <c r="G19" s="111"/>
      <c r="H19" s="111"/>
      <c r="I19" s="111"/>
      <c r="J19" s="111"/>
      <c r="K19" s="113">
        <v>0</v>
      </c>
      <c r="L19" s="114">
        <v>0</v>
      </c>
      <c r="M19" s="115"/>
      <c r="N19" s="116">
        <v>0</v>
      </c>
      <c r="O19" s="129">
        <v>0</v>
      </c>
      <c r="P19" s="117">
        <v>0</v>
      </c>
      <c r="Q19" s="115"/>
      <c r="R19" s="117">
        <v>0</v>
      </c>
    </row>
    <row r="20" spans="2:18" ht="19.5">
      <c r="B20" s="111">
        <v>17</v>
      </c>
      <c r="C20" s="111"/>
      <c r="D20" s="112"/>
      <c r="E20" s="111"/>
      <c r="F20" s="111"/>
      <c r="G20" s="111"/>
      <c r="H20" s="111"/>
      <c r="I20" s="111"/>
      <c r="J20" s="111"/>
      <c r="K20" s="113">
        <v>0</v>
      </c>
      <c r="L20" s="114">
        <v>0</v>
      </c>
      <c r="M20" s="115"/>
      <c r="N20" s="116">
        <v>0</v>
      </c>
      <c r="O20" s="129">
        <v>0</v>
      </c>
      <c r="P20" s="117">
        <v>0</v>
      </c>
      <c r="Q20" s="115"/>
      <c r="R20" s="117">
        <v>0</v>
      </c>
    </row>
    <row r="21" spans="2:18" ht="19.5">
      <c r="B21" s="111">
        <v>18</v>
      </c>
      <c r="C21" s="111"/>
      <c r="D21" s="112"/>
      <c r="E21" s="111"/>
      <c r="F21" s="111"/>
      <c r="G21" s="111"/>
      <c r="H21" s="111"/>
      <c r="I21" s="111"/>
      <c r="J21" s="111"/>
      <c r="K21" s="113">
        <v>0</v>
      </c>
      <c r="L21" s="114">
        <v>0</v>
      </c>
      <c r="M21" s="115"/>
      <c r="N21" s="116">
        <v>0</v>
      </c>
      <c r="O21" s="129">
        <v>0</v>
      </c>
      <c r="P21" s="117">
        <v>0</v>
      </c>
      <c r="Q21" s="115"/>
      <c r="R21" s="117">
        <v>0</v>
      </c>
    </row>
    <row r="22" spans="2:18" ht="19.5">
      <c r="B22" s="111">
        <v>19</v>
      </c>
      <c r="C22" s="111"/>
      <c r="D22" s="112"/>
      <c r="E22" s="111"/>
      <c r="F22" s="111"/>
      <c r="G22" s="111"/>
      <c r="H22" s="111"/>
      <c r="I22" s="111"/>
      <c r="J22" s="111"/>
      <c r="K22" s="113">
        <v>0</v>
      </c>
      <c r="L22" s="114">
        <v>0</v>
      </c>
      <c r="M22" s="115"/>
      <c r="N22" s="116">
        <v>0</v>
      </c>
      <c r="O22" s="129">
        <v>0</v>
      </c>
      <c r="P22" s="117">
        <v>0</v>
      </c>
      <c r="Q22" s="115"/>
      <c r="R22" s="117">
        <v>0</v>
      </c>
    </row>
    <row r="23" spans="2:18" ht="19.5">
      <c r="B23" s="111">
        <v>20</v>
      </c>
      <c r="C23" s="111"/>
      <c r="D23" s="112"/>
      <c r="E23" s="111"/>
      <c r="F23" s="111"/>
      <c r="G23" s="111"/>
      <c r="H23" s="111"/>
      <c r="I23" s="111"/>
      <c r="J23" s="111"/>
      <c r="K23" s="113">
        <v>0</v>
      </c>
      <c r="L23" s="114">
        <v>0</v>
      </c>
      <c r="M23" s="115"/>
      <c r="N23" s="116">
        <v>0</v>
      </c>
      <c r="O23" s="129">
        <v>0</v>
      </c>
      <c r="P23" s="117">
        <v>0</v>
      </c>
      <c r="Q23" s="115"/>
      <c r="R23" s="117">
        <v>0</v>
      </c>
    </row>
    <row r="24" spans="2:18" ht="19.5">
      <c r="B24" s="494" t="s">
        <v>201</v>
      </c>
      <c r="C24" s="494"/>
      <c r="D24" s="494"/>
      <c r="E24" s="494"/>
      <c r="F24" s="494"/>
      <c r="G24" s="494"/>
      <c r="H24" s="494"/>
      <c r="I24" s="494"/>
      <c r="J24" s="494"/>
      <c r="K24" s="494"/>
      <c r="L24" s="494"/>
      <c r="M24" s="494"/>
      <c r="N24" s="118">
        <v>0</v>
      </c>
      <c r="O24" s="130">
        <v>0</v>
      </c>
      <c r="P24" s="118">
        <v>0</v>
      </c>
      <c r="Q24" s="118">
        <v>0</v>
      </c>
      <c r="R24" s="118">
        <v>0</v>
      </c>
    </row>
    <row r="25" spans="2:18" ht="19.5">
      <c r="B25" s="495" t="s">
        <v>202</v>
      </c>
      <c r="C25" s="495"/>
      <c r="D25" s="495"/>
      <c r="E25" s="495"/>
      <c r="F25" s="495"/>
      <c r="G25" s="495"/>
      <c r="H25" s="495"/>
      <c r="I25" s="495"/>
      <c r="J25" s="495"/>
      <c r="K25" s="495"/>
      <c r="L25" s="495"/>
      <c r="M25" s="495"/>
      <c r="N25" s="495"/>
      <c r="O25" s="495"/>
      <c r="P25" s="495"/>
      <c r="Q25" s="495"/>
      <c r="R25" s="495"/>
    </row>
    <row r="26" spans="2:18" ht="19.5">
      <c r="B26" s="496" t="s">
        <v>203</v>
      </c>
      <c r="C26" s="496"/>
      <c r="D26" s="496"/>
      <c r="E26" s="496"/>
      <c r="F26" s="496"/>
      <c r="G26" s="496"/>
      <c r="H26" s="496"/>
      <c r="I26" s="496"/>
      <c r="J26" s="496"/>
      <c r="K26" s="496"/>
      <c r="L26" s="496"/>
      <c r="M26" s="496"/>
      <c r="N26" s="496"/>
      <c r="O26" s="496"/>
      <c r="P26" s="496"/>
      <c r="Q26" s="496"/>
      <c r="R26" s="496"/>
    </row>
    <row r="27" spans="2:18" ht="33" customHeight="1">
      <c r="N27" s="58" t="s">
        <v>93</v>
      </c>
      <c r="P27" s="59" t="s">
        <v>94</v>
      </c>
    </row>
  </sheetData>
  <mergeCells count="7">
    <mergeCell ref="B24:M24"/>
    <mergeCell ref="B25:R25"/>
    <mergeCell ref="B26:R26"/>
    <mergeCell ref="B2:C2"/>
    <mergeCell ref="B1:R1"/>
    <mergeCell ref="E3:G3"/>
    <mergeCell ref="H3:J3"/>
  </mergeCells>
  <phoneticPr fontId="3" type="noConversion"/>
  <hyperlinks>
    <hyperlink ref="A1" location="'總表(S) '!A1" display="'總表(S) '!A1"/>
  </hyperlinks>
  <pageMargins left="0.7" right="0.7" top="0.75" bottom="0.75" header="0.3" footer="0.3"/>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K19" sqref="K19"/>
    </sheetView>
  </sheetViews>
  <sheetFormatPr defaultRowHeight="16.5"/>
  <cols>
    <col min="1" max="1" width="11.75" bestFit="1" customWidth="1"/>
    <col min="2" max="8" width="14" customWidth="1"/>
    <col min="10" max="16" width="13.75" customWidth="1"/>
  </cols>
  <sheetData>
    <row r="1" spans="1:16" ht="30.75" customHeight="1">
      <c r="A1" s="277" t="s">
        <v>345</v>
      </c>
    </row>
    <row r="2" spans="1:16" ht="95.25" customHeight="1">
      <c r="B2" s="501" t="s">
        <v>405</v>
      </c>
      <c r="C2" s="501"/>
      <c r="D2" s="501"/>
      <c r="E2" s="501"/>
      <c r="F2" s="501"/>
      <c r="G2" s="501"/>
      <c r="H2" s="501"/>
      <c r="J2" s="501" t="s">
        <v>406</v>
      </c>
      <c r="K2" s="501"/>
      <c r="L2" s="501"/>
      <c r="M2" s="501"/>
      <c r="N2" s="501"/>
      <c r="O2" s="501"/>
      <c r="P2" s="501"/>
    </row>
    <row r="3" spans="1:16" ht="21">
      <c r="B3" s="502" t="s">
        <v>187</v>
      </c>
      <c r="C3" s="502"/>
      <c r="D3" s="502"/>
      <c r="E3" s="502"/>
      <c r="F3" s="502" t="s">
        <v>253</v>
      </c>
      <c r="G3" s="502"/>
      <c r="H3" s="502"/>
      <c r="J3" s="502" t="s">
        <v>187</v>
      </c>
      <c r="K3" s="502"/>
      <c r="L3" s="502"/>
      <c r="M3" s="502"/>
      <c r="N3" s="502" t="s">
        <v>253</v>
      </c>
      <c r="O3" s="502"/>
      <c r="P3" s="502"/>
    </row>
    <row r="4" spans="1:16" ht="19.5">
      <c r="B4" s="163" t="s">
        <v>153</v>
      </c>
      <c r="C4" s="107" t="s">
        <v>250</v>
      </c>
      <c r="D4" s="164" t="s">
        <v>251</v>
      </c>
      <c r="E4" s="107" t="s">
        <v>195</v>
      </c>
      <c r="F4" s="107" t="s">
        <v>205</v>
      </c>
      <c r="G4" s="107" t="s">
        <v>200</v>
      </c>
      <c r="H4" s="107" t="s">
        <v>189</v>
      </c>
      <c r="J4" s="163" t="s">
        <v>254</v>
      </c>
      <c r="K4" s="107" t="s">
        <v>204</v>
      </c>
      <c r="L4" s="164" t="s">
        <v>251</v>
      </c>
      <c r="M4" s="107" t="s">
        <v>195</v>
      </c>
      <c r="N4" s="107" t="s">
        <v>205</v>
      </c>
      <c r="O4" s="107" t="s">
        <v>200</v>
      </c>
      <c r="P4" s="107" t="s">
        <v>189</v>
      </c>
    </row>
    <row r="5" spans="1:16" ht="19.5">
      <c r="B5" s="113" t="s">
        <v>8</v>
      </c>
      <c r="C5" s="113" t="s">
        <v>252</v>
      </c>
      <c r="D5" s="165">
        <v>50.7</v>
      </c>
      <c r="E5" s="135">
        <v>15000</v>
      </c>
      <c r="F5" s="135">
        <v>200</v>
      </c>
      <c r="G5" s="135">
        <v>14800</v>
      </c>
      <c r="H5" s="113" t="s">
        <v>215</v>
      </c>
      <c r="J5" s="113" t="s">
        <v>8</v>
      </c>
      <c r="K5" s="113" t="s">
        <v>252</v>
      </c>
      <c r="L5" s="165">
        <v>50.7</v>
      </c>
      <c r="M5" s="135">
        <v>15000</v>
      </c>
      <c r="N5" s="135">
        <v>200</v>
      </c>
      <c r="O5" s="135">
        <v>14800</v>
      </c>
      <c r="P5" s="113" t="s">
        <v>215</v>
      </c>
    </row>
    <row r="6" spans="1:16" ht="19.5">
      <c r="B6" s="136">
        <v>1</v>
      </c>
      <c r="C6" s="136"/>
      <c r="D6" s="166"/>
      <c r="E6" s="167"/>
      <c r="F6" s="167"/>
      <c r="G6" s="139">
        <v>0</v>
      </c>
      <c r="H6" s="136"/>
      <c r="J6" s="136">
        <v>1</v>
      </c>
      <c r="K6" s="136"/>
      <c r="L6" s="166"/>
      <c r="M6" s="167"/>
      <c r="N6" s="167"/>
      <c r="O6" s="139">
        <v>0</v>
      </c>
      <c r="P6" s="136"/>
    </row>
    <row r="7" spans="1:16" ht="19.5">
      <c r="B7" s="136">
        <v>2</v>
      </c>
      <c r="C7" s="136"/>
      <c r="D7" s="166"/>
      <c r="E7" s="167"/>
      <c r="F7" s="167"/>
      <c r="G7" s="139">
        <v>0</v>
      </c>
      <c r="H7" s="136"/>
      <c r="J7" s="136">
        <v>2</v>
      </c>
      <c r="K7" s="136"/>
      <c r="L7" s="166"/>
      <c r="M7" s="167"/>
      <c r="N7" s="167"/>
      <c r="O7" s="139">
        <v>0</v>
      </c>
      <c r="P7" s="136"/>
    </row>
    <row r="8" spans="1:16" ht="19.5">
      <c r="B8" s="136">
        <v>3</v>
      </c>
      <c r="C8" s="136"/>
      <c r="D8" s="166"/>
      <c r="E8" s="167"/>
      <c r="F8" s="167"/>
      <c r="G8" s="139">
        <v>0</v>
      </c>
      <c r="H8" s="136"/>
      <c r="J8" s="136">
        <v>3</v>
      </c>
      <c r="K8" s="136"/>
      <c r="L8" s="166"/>
      <c r="M8" s="167"/>
      <c r="N8" s="167"/>
      <c r="O8" s="139">
        <v>0</v>
      </c>
      <c r="P8" s="136"/>
    </row>
    <row r="9" spans="1:16" ht="19.5">
      <c r="B9" s="136">
        <v>4</v>
      </c>
      <c r="C9" s="136"/>
      <c r="D9" s="166"/>
      <c r="E9" s="167"/>
      <c r="F9" s="167"/>
      <c r="G9" s="139">
        <v>0</v>
      </c>
      <c r="H9" s="136"/>
      <c r="J9" s="136">
        <v>4</v>
      </c>
      <c r="K9" s="136"/>
      <c r="L9" s="166"/>
      <c r="M9" s="167"/>
      <c r="N9" s="167"/>
      <c r="O9" s="139">
        <v>0</v>
      </c>
      <c r="P9" s="136"/>
    </row>
    <row r="10" spans="1:16" ht="19.5">
      <c r="B10" s="136">
        <v>5</v>
      </c>
      <c r="C10" s="136"/>
      <c r="D10" s="166"/>
      <c r="E10" s="167"/>
      <c r="F10" s="167"/>
      <c r="G10" s="139">
        <v>0</v>
      </c>
      <c r="H10" s="136"/>
      <c r="J10" s="136">
        <v>5</v>
      </c>
      <c r="K10" s="136"/>
      <c r="L10" s="166"/>
      <c r="M10" s="167"/>
      <c r="N10" s="167"/>
      <c r="O10" s="139">
        <v>0</v>
      </c>
      <c r="P10" s="136"/>
    </row>
    <row r="11" spans="1:16" ht="19.5">
      <c r="B11" s="136">
        <v>6</v>
      </c>
      <c r="C11" s="136"/>
      <c r="D11" s="166"/>
      <c r="E11" s="167"/>
      <c r="F11" s="167"/>
      <c r="G11" s="139">
        <v>0</v>
      </c>
      <c r="H11" s="136"/>
      <c r="J11" s="136">
        <v>6</v>
      </c>
      <c r="K11" s="136"/>
      <c r="L11" s="166"/>
      <c r="M11" s="167"/>
      <c r="N11" s="167"/>
      <c r="O11" s="139">
        <v>0</v>
      </c>
      <c r="P11" s="136"/>
    </row>
    <row r="12" spans="1:16" ht="19.5">
      <c r="B12" s="136">
        <v>7</v>
      </c>
      <c r="C12" s="136"/>
      <c r="D12" s="166"/>
      <c r="E12" s="167"/>
      <c r="F12" s="167"/>
      <c r="G12" s="139">
        <v>0</v>
      </c>
      <c r="H12" s="136"/>
      <c r="J12" s="136">
        <v>7</v>
      </c>
      <c r="K12" s="136"/>
      <c r="L12" s="166"/>
      <c r="M12" s="167"/>
      <c r="N12" s="167"/>
      <c r="O12" s="139">
        <v>0</v>
      </c>
      <c r="P12" s="136"/>
    </row>
    <row r="13" spans="1:16" ht="19.5">
      <c r="B13" s="136">
        <v>8</v>
      </c>
      <c r="C13" s="136"/>
      <c r="D13" s="166"/>
      <c r="E13" s="167"/>
      <c r="F13" s="167"/>
      <c r="G13" s="139">
        <v>0</v>
      </c>
      <c r="H13" s="136"/>
      <c r="J13" s="136">
        <v>8</v>
      </c>
      <c r="K13" s="136"/>
      <c r="L13" s="166"/>
      <c r="M13" s="167"/>
      <c r="N13" s="167"/>
      <c r="O13" s="139">
        <v>0</v>
      </c>
      <c r="P13" s="136"/>
    </row>
    <row r="14" spans="1:16" ht="19.5">
      <c r="B14" s="136">
        <v>9</v>
      </c>
      <c r="C14" s="136"/>
      <c r="D14" s="166"/>
      <c r="E14" s="167"/>
      <c r="F14" s="167"/>
      <c r="G14" s="139">
        <v>0</v>
      </c>
      <c r="H14" s="136"/>
      <c r="J14" s="136">
        <v>9</v>
      </c>
      <c r="K14" s="136"/>
      <c r="L14" s="166"/>
      <c r="M14" s="167"/>
      <c r="N14" s="167"/>
      <c r="O14" s="139">
        <v>0</v>
      </c>
      <c r="P14" s="136"/>
    </row>
    <row r="15" spans="1:16" ht="19.5">
      <c r="B15" s="136">
        <v>10</v>
      </c>
      <c r="C15" s="136"/>
      <c r="D15" s="166"/>
      <c r="E15" s="167"/>
      <c r="F15" s="167"/>
      <c r="G15" s="139">
        <v>0</v>
      </c>
      <c r="H15" s="136"/>
      <c r="J15" s="136">
        <v>10</v>
      </c>
      <c r="K15" s="136"/>
      <c r="L15" s="166"/>
      <c r="M15" s="167"/>
      <c r="N15" s="167"/>
      <c r="O15" s="139">
        <v>0</v>
      </c>
      <c r="P15" s="136"/>
    </row>
  </sheetData>
  <mergeCells count="6">
    <mergeCell ref="B2:H2"/>
    <mergeCell ref="B3:E3"/>
    <mergeCell ref="F3:H3"/>
    <mergeCell ref="J2:P2"/>
    <mergeCell ref="J3:M3"/>
    <mergeCell ref="N3:P3"/>
  </mergeCells>
  <phoneticPr fontId="3" type="noConversion"/>
  <hyperlinks>
    <hyperlink ref="A1" location="'總表(S) '!A1" display="'總表(S) '!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工作日級單位聯絡人</vt:lpstr>
      <vt:lpstr>總表(S) </vt:lpstr>
      <vt:lpstr>S1-車輛清冊</vt:lpstr>
      <vt:lpstr>S2-人員名冊</vt:lpstr>
      <vt:lpstr>S3-核銷總表</vt:lpstr>
      <vt:lpstr>S4-1量能月總表(S)</vt:lpstr>
      <vt:lpstr>S4-2量能月報表 </vt:lpstr>
      <vt:lpstr>S5-保險費用</vt:lpstr>
      <vt:lpstr>S6車輛用油</vt:lpstr>
      <vt:lpstr>S7-維修保養</vt:lpstr>
      <vt:lpstr>S8-停車場費用</vt:lpstr>
      <vt:lpstr>S9-車輛租金</vt:lpstr>
      <vt:lpstr>S10-稅費及監理費用</vt:lpstr>
      <vt:lpstr>S11-車輛事故報告單</vt:lpstr>
      <vt:lpstr>S12-車輛報備查檢表</vt:lpstr>
      <vt:lpstr>S21事務費</vt:lpstr>
      <vt:lpstr>S31GPS租金</vt:lpstr>
      <vt:lpstr>計畫執行概況表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2025-11-20T07:29:59Z</cp:lastPrinted>
  <dcterms:created xsi:type="dcterms:W3CDTF">2024-10-09T02:14:55Z</dcterms:created>
  <dcterms:modified xsi:type="dcterms:W3CDTF">2025-12-09T02:13:29Z</dcterms:modified>
</cp:coreProperties>
</file>