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營養餐飲\112年度\05-本年度實施計畫及各類附件\"/>
    </mc:Choice>
  </mc:AlternateContent>
  <bookViews>
    <workbookView xWindow="360" yWindow="135" windowWidth="28035" windowHeight="11670" activeTab="2"/>
  </bookViews>
  <sheets>
    <sheet name="總表" sheetId="13" r:id="rId1"/>
    <sheet name=" 女生" sheetId="14" r:id="rId2"/>
    <sheet name=" 男生 " sheetId="15" r:id="rId3"/>
  </sheets>
  <calcPr calcId="152511"/>
</workbook>
</file>

<file path=xl/calcChain.xml><?xml version="1.0" encoding="utf-8"?>
<calcChain xmlns="http://schemas.openxmlformats.org/spreadsheetml/2006/main">
  <c r="E24" i="15" l="1"/>
  <c r="D24" i="15"/>
  <c r="C24" i="15"/>
  <c r="D16" i="15"/>
  <c r="E16" i="15" s="1"/>
  <c r="D14" i="15"/>
  <c r="E14" i="15" s="1"/>
  <c r="E12" i="15"/>
  <c r="D11" i="15"/>
  <c r="F11" i="15" s="1"/>
  <c r="C11" i="15"/>
  <c r="C12" i="15" s="1"/>
  <c r="D10" i="15"/>
  <c r="F10" i="15" s="1"/>
  <c r="C10" i="15"/>
  <c r="E9" i="15"/>
  <c r="D9" i="15"/>
  <c r="C9" i="15"/>
  <c r="F8" i="15"/>
  <c r="F7" i="15"/>
  <c r="E6" i="15"/>
  <c r="D6" i="15"/>
  <c r="C6" i="15"/>
  <c r="F5" i="15"/>
  <c r="F4" i="15"/>
  <c r="F6" i="15" s="1"/>
  <c r="E24" i="14"/>
  <c r="D24" i="14"/>
  <c r="C24" i="14"/>
  <c r="D16" i="14"/>
  <c r="E16" i="14" s="1"/>
  <c r="E14" i="14"/>
  <c r="D14" i="14"/>
  <c r="E12" i="14"/>
  <c r="D11" i="14"/>
  <c r="F11" i="14" s="1"/>
  <c r="C11" i="14"/>
  <c r="D10" i="14"/>
  <c r="F10" i="14" s="1"/>
  <c r="C10" i="14"/>
  <c r="E9" i="14"/>
  <c r="D9" i="14"/>
  <c r="C9" i="14"/>
  <c r="F8" i="14"/>
  <c r="F7" i="14"/>
  <c r="E6" i="14"/>
  <c r="D6" i="14"/>
  <c r="C6" i="14"/>
  <c r="F5" i="14"/>
  <c r="F4" i="14"/>
  <c r="F6" i="14" s="1"/>
  <c r="E17" i="15" l="1"/>
  <c r="C12" i="14"/>
  <c r="F9" i="14"/>
  <c r="D12" i="14"/>
  <c r="F9" i="15"/>
  <c r="F12" i="15" s="1"/>
  <c r="F18" i="15" s="1"/>
  <c r="D12" i="15"/>
  <c r="F12" i="14"/>
  <c r="E17" i="14"/>
  <c r="E24" i="13"/>
  <c r="D24" i="13"/>
  <c r="C24" i="13"/>
  <c r="D16" i="13"/>
  <c r="E16" i="13" s="1"/>
  <c r="D14" i="13"/>
  <c r="E14" i="13" s="1"/>
  <c r="E12" i="13"/>
  <c r="D11" i="13"/>
  <c r="F11" i="13" s="1"/>
  <c r="C11" i="13"/>
  <c r="D10" i="13"/>
  <c r="C10" i="13"/>
  <c r="E9" i="13"/>
  <c r="D9" i="13"/>
  <c r="C9" i="13"/>
  <c r="F8" i="13"/>
  <c r="F7" i="13"/>
  <c r="E6" i="13"/>
  <c r="D6" i="13"/>
  <c r="C6" i="13"/>
  <c r="F5" i="13"/>
  <c r="F4" i="13"/>
  <c r="F18" i="14" l="1"/>
  <c r="F9" i="13"/>
  <c r="F12" i="13" s="1"/>
  <c r="E17" i="13"/>
  <c r="D12" i="13"/>
  <c r="F6" i="13"/>
  <c r="C12" i="13"/>
  <c r="F10" i="13"/>
  <c r="F18" i="13" l="1"/>
</calcChain>
</file>

<file path=xl/sharedStrings.xml><?xml version="1.0" encoding="utf-8"?>
<sst xmlns="http://schemas.openxmlformats.org/spreadsheetml/2006/main" count="138" uniqueCount="41">
  <si>
    <t>項目</t>
  </si>
  <si>
    <t>志工人數</t>
  </si>
  <si>
    <t xml:space="preserve">一個月共服務天數 </t>
  </si>
  <si>
    <t xml:space="preserve"> 營養餐食服務總經費 </t>
  </si>
  <si>
    <t>身分別</t>
    <phoneticPr fontId="5" type="noConversion"/>
  </si>
  <si>
    <t>低收入戶</t>
    <phoneticPr fontId="5" type="noConversion"/>
  </si>
  <si>
    <t>中低收入戶</t>
    <phoneticPr fontId="5" type="noConversion"/>
  </si>
  <si>
    <t>小計</t>
    <phoneticPr fontId="5" type="noConversion"/>
  </si>
  <si>
    <t>服務個案數</t>
    <phoneticPr fontId="5" type="noConversion"/>
  </si>
  <si>
    <t>服務總餐數</t>
    <phoneticPr fontId="5" type="noConversion"/>
  </si>
  <si>
    <t>(單位全銜)</t>
    <phoneticPr fontId="5" type="noConversion"/>
  </si>
  <si>
    <t>單價</t>
    <phoneticPr fontId="5" type="noConversion"/>
  </si>
  <si>
    <t>餐費合計</t>
    <phoneticPr fontId="5" type="noConversion"/>
  </si>
  <si>
    <t xml:space="preserve"> A + B
總計 </t>
    <phoneticPr fontId="5" type="noConversion"/>
  </si>
  <si>
    <t>獨居老人</t>
    <phoneticPr fontId="5" type="noConversion"/>
  </si>
  <si>
    <t>性別</t>
    <phoneticPr fontId="5" type="noConversion"/>
  </si>
  <si>
    <t>項目</t>
    <phoneticPr fontId="5" type="noConversion"/>
  </si>
  <si>
    <t>原住民</t>
    <phoneticPr fontId="5" type="noConversion"/>
  </si>
  <si>
    <t>男生</t>
    <phoneticPr fontId="5" type="noConversion"/>
  </si>
  <si>
    <t>女生</t>
    <phoneticPr fontId="5" type="noConversion"/>
  </si>
  <si>
    <t>總計人數</t>
    <phoneticPr fontId="5" type="noConversion"/>
  </si>
  <si>
    <t>備註:</t>
    <phoneticPr fontId="5" type="noConversion"/>
  </si>
  <si>
    <t>合計</t>
    <phoneticPr fontId="5" type="noConversion"/>
  </si>
  <si>
    <t>長照個案
(無身心障礙手冊)</t>
    <phoneticPr fontId="5" type="noConversion"/>
  </si>
  <si>
    <t>長照個案
(領有身新障礙手冊)</t>
    <phoneticPr fontId="5" type="noConversion"/>
  </si>
  <si>
    <t>112年 月份營養餐食服務經費一覽表</t>
    <phoneticPr fontId="5" type="noConversion"/>
  </si>
  <si>
    <t>餐費總計(A)</t>
    <phoneticPr fontId="5" type="noConversion"/>
  </si>
  <si>
    <t xml:space="preserve"> 志工交通費
(一天240元) </t>
    <phoneticPr fontId="5" type="noConversion"/>
  </si>
  <si>
    <t>本月份營養餐飲服務統計</t>
    <phoneticPr fontId="5" type="noConversion"/>
  </si>
  <si>
    <t>反白表格為套好格式:
1.餐費:請填寫服務個案數及總餐數。
2.志工交通費:請填寫人數、服務天數(月起算)。</t>
    <phoneticPr fontId="5" type="noConversion"/>
  </si>
  <si>
    <t>3.獨居老人為使用餐飲服務之個案</t>
    <phoneticPr fontId="5" type="noConversion"/>
  </si>
  <si>
    <t>4.原住民為使用餐飲服務之個案</t>
    <phoneticPr fontId="5" type="noConversion"/>
  </si>
  <si>
    <t>每人每天120元</t>
    <phoneticPr fontId="5" type="noConversion"/>
  </si>
  <si>
    <t>每人每天240元</t>
    <phoneticPr fontId="5" type="noConversion"/>
  </si>
  <si>
    <t xml:space="preserve"> 核定金額</t>
    <phoneticPr fontId="5" type="noConversion"/>
  </si>
  <si>
    <t>總計 (B)</t>
    <phoneticPr fontId="5" type="noConversion"/>
  </si>
  <si>
    <t xml:space="preserve"> 核定金額 </t>
    <phoneticPr fontId="5" type="noConversion"/>
  </si>
  <si>
    <t>備註</t>
    <phoneticPr fontId="5" type="noConversion"/>
  </si>
  <si>
    <t>112年 月份營養餐食服務經費一覽表(女生)</t>
    <phoneticPr fontId="5" type="noConversion"/>
  </si>
  <si>
    <t>112年 月份營養餐食服務經費一覽表(男生)</t>
    <phoneticPr fontId="5" type="noConversion"/>
  </si>
  <si>
    <t>(單位全銜)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</si>
</sst>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* #,##0_-;\-* #,##0_-;_-* \-??_-;_-@"/>
    <numFmt numFmtId="177" formatCode="_(* #,##0.00_);_(* \(#,##0.00\);_(* \-??_);_(@_)"/>
    <numFmt numFmtId="178" formatCode="_-* #,##0_-;\-* #,##0_-;_-* \-??_-;_-@_-"/>
  </numFmts>
  <fonts count="11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12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Border="0" applyProtection="0"/>
    <xf numFmtId="9" fontId="1" fillId="0" borderId="0" applyBorder="0" applyProtection="0"/>
  </cellStyleXfs>
  <cellXfs count="60">
    <xf numFmtId="0" fontId="0" fillId="0" borderId="0" xfId="0">
      <alignment vertical="center"/>
    </xf>
    <xf numFmtId="0" fontId="6" fillId="0" borderId="0" xfId="0" applyFont="1" applyFill="1">
      <alignment vertical="center"/>
    </xf>
    <xf numFmtId="176" fontId="4" fillId="0" borderId="6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8" fillId="0" borderId="4" xfId="1" applyNumberFormat="1" applyFont="1" applyFill="1" applyBorder="1" applyAlignment="1" applyProtection="1">
      <alignment horizontal="center" vertical="center" wrapText="1"/>
    </xf>
    <xf numFmtId="176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1" applyNumberFormat="1" applyFont="1" applyFill="1" applyBorder="1" applyAlignment="1" applyProtection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1" applyNumberFormat="1" applyFont="1" applyFill="1" applyBorder="1" applyAlignment="1" applyProtection="1">
      <alignment horizontal="center" vertical="center" wrapText="1"/>
    </xf>
    <xf numFmtId="176" fontId="8" fillId="0" borderId="6" xfId="1" applyNumberFormat="1" applyFont="1" applyFill="1" applyBorder="1" applyAlignment="1" applyProtection="1">
      <alignment horizontal="center" vertical="center" wrapText="1"/>
    </xf>
    <xf numFmtId="176" fontId="8" fillId="2" borderId="6" xfId="1" applyNumberFormat="1" applyFont="1" applyFill="1" applyBorder="1" applyAlignment="1" applyProtection="1">
      <alignment horizontal="center" vertical="center" wrapText="1"/>
    </xf>
    <xf numFmtId="176" fontId="8" fillId="0" borderId="8" xfId="1" applyNumberFormat="1" applyFont="1" applyFill="1" applyBorder="1" applyAlignment="1" applyProtection="1">
      <alignment horizontal="center" vertical="center" wrapText="1"/>
    </xf>
    <xf numFmtId="176" fontId="8" fillId="2" borderId="8" xfId="1" applyNumberFormat="1" applyFont="1" applyFill="1" applyBorder="1" applyAlignment="1" applyProtection="1">
      <alignment horizontal="center" vertical="center" wrapText="1"/>
    </xf>
    <xf numFmtId="176" fontId="8" fillId="2" borderId="10" xfId="1" applyNumberFormat="1" applyFont="1" applyFill="1" applyBorder="1" applyAlignment="1" applyProtection="1">
      <alignment horizontal="center" vertical="center" wrapText="1"/>
    </xf>
    <xf numFmtId="176" fontId="2" fillId="2" borderId="2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2" fillId="0" borderId="4" xfId="1" applyNumberFormat="1" applyFont="1" applyFill="1" applyBorder="1" applyAlignment="1" applyProtection="1">
      <alignment horizontal="center" vertical="center" wrapText="1"/>
    </xf>
    <xf numFmtId="176" fontId="8" fillId="2" borderId="7" xfId="1" applyNumberFormat="1" applyFont="1" applyFill="1" applyBorder="1" applyAlignment="1" applyProtection="1">
      <alignment horizontal="center" vertical="center" wrapText="1"/>
    </xf>
    <xf numFmtId="176" fontId="4" fillId="0" borderId="17" xfId="1" applyNumberFormat="1" applyFont="1" applyFill="1" applyBorder="1" applyAlignment="1" applyProtection="1">
      <alignment horizontal="center" vertical="center" wrapText="1"/>
    </xf>
    <xf numFmtId="176" fontId="8" fillId="2" borderId="18" xfId="1" applyNumberFormat="1" applyFont="1" applyFill="1" applyBorder="1" applyAlignment="1" applyProtection="1">
      <alignment horizontal="center" vertical="center" wrapText="1"/>
    </xf>
    <xf numFmtId="176" fontId="8" fillId="2" borderId="17" xfId="1" applyNumberFormat="1" applyFont="1" applyFill="1" applyBorder="1" applyAlignment="1" applyProtection="1">
      <alignment horizontal="center" vertical="center" wrapText="1"/>
    </xf>
    <xf numFmtId="176" fontId="8" fillId="2" borderId="16" xfId="1" applyNumberFormat="1" applyFont="1" applyFill="1" applyBorder="1" applyAlignment="1" applyProtection="1">
      <alignment horizontal="center" vertical="center" wrapText="1"/>
    </xf>
    <xf numFmtId="176" fontId="8" fillId="2" borderId="19" xfId="1" applyNumberFormat="1" applyFont="1" applyFill="1" applyBorder="1" applyAlignment="1" applyProtection="1">
      <alignment horizontal="center" vertical="center" wrapText="1"/>
    </xf>
    <xf numFmtId="176" fontId="4" fillId="0" borderId="2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7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 vertical="center"/>
    </xf>
    <xf numFmtId="176" fontId="2" fillId="0" borderId="2" xfId="1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76" fontId="8" fillId="0" borderId="3" xfId="1" applyNumberFormat="1" applyFont="1" applyFill="1" applyBorder="1" applyAlignment="1" applyProtection="1">
      <alignment horizontal="center" vertical="center" wrapText="1"/>
    </xf>
    <xf numFmtId="176" fontId="8" fillId="0" borderId="15" xfId="1" applyNumberFormat="1" applyFont="1" applyFill="1" applyBorder="1" applyAlignment="1" applyProtection="1">
      <alignment horizontal="center" vertical="center" wrapText="1"/>
    </xf>
    <xf numFmtId="176" fontId="8" fillId="0" borderId="5" xfId="1" applyNumberFormat="1" applyFont="1" applyFill="1" applyBorder="1" applyAlignment="1" applyProtection="1">
      <alignment horizontal="center" vertical="center" wrapText="1"/>
    </xf>
    <xf numFmtId="176" fontId="2" fillId="0" borderId="4" xfId="1" applyNumberFormat="1" applyFont="1" applyFill="1" applyBorder="1" applyAlignment="1" applyProtection="1">
      <alignment horizontal="center" vertical="center" wrapText="1"/>
    </xf>
    <xf numFmtId="176" fontId="2" fillId="0" borderId="18" xfId="1" applyNumberFormat="1" applyFont="1" applyFill="1" applyBorder="1" applyAlignment="1" applyProtection="1">
      <alignment horizontal="center" vertical="center" wrapText="1"/>
    </xf>
    <xf numFmtId="176" fontId="2" fillId="2" borderId="16" xfId="1" applyNumberFormat="1" applyFont="1" applyFill="1" applyBorder="1" applyAlignment="1" applyProtection="1">
      <alignment horizontal="center" vertical="center" wrapText="1"/>
    </xf>
    <xf numFmtId="176" fontId="2" fillId="2" borderId="20" xfId="1" applyNumberFormat="1" applyFont="1" applyFill="1" applyBorder="1" applyAlignment="1" applyProtection="1">
      <alignment horizontal="center" vertical="center" wrapText="1"/>
    </xf>
    <xf numFmtId="176" fontId="8" fillId="2" borderId="7" xfId="1" applyNumberFormat="1" applyFont="1" applyFill="1" applyBorder="1" applyAlignment="1" applyProtection="1">
      <alignment horizontal="center" vertical="center" wrapText="1"/>
    </xf>
    <xf numFmtId="176" fontId="8" fillId="2" borderId="13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176" fontId="8" fillId="0" borderId="10" xfId="1" applyNumberFormat="1" applyFont="1" applyFill="1" applyBorder="1" applyAlignment="1" applyProtection="1">
      <alignment horizontal="center" vertical="center" wrapText="1"/>
    </xf>
    <xf numFmtId="176" fontId="8" fillId="0" borderId="12" xfId="1" applyNumberFormat="1" applyFont="1" applyFill="1" applyBorder="1" applyAlignment="1" applyProtection="1">
      <alignment horizontal="center" vertical="center" wrapText="1"/>
    </xf>
    <xf numFmtId="176" fontId="8" fillId="0" borderId="9" xfId="1" applyNumberFormat="1" applyFont="1" applyFill="1" applyBorder="1" applyAlignment="1" applyProtection="1">
      <alignment horizontal="center" vertical="center" wrapText="1"/>
    </xf>
    <xf numFmtId="178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76" fontId="7" fillId="0" borderId="1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一般" xfId="0" builtinId="0"/>
    <cellStyle name="一般 2" xfId="1"/>
    <cellStyle name="千分位 2" xfId="2"/>
    <cellStyle name="百分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1</xdr:row>
      <xdr:rowOff>114300</xdr:rowOff>
    </xdr:from>
    <xdr:to>
      <xdr:col>6</xdr:col>
      <xdr:colOff>95250</xdr:colOff>
      <xdr:row>1</xdr:row>
      <xdr:rowOff>361950</xdr:rowOff>
    </xdr:to>
    <xdr:sp macro="" textlink="">
      <xdr:nvSpPr>
        <xdr:cNvPr id="2" name="文字方塊 1"/>
        <xdr:cNvSpPr txBox="1"/>
      </xdr:nvSpPr>
      <xdr:spPr>
        <a:xfrm>
          <a:off x="5715000" y="428625"/>
          <a:ext cx="1409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製表日期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:112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3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962025</xdr:colOff>
      <xdr:row>1</xdr:row>
      <xdr:rowOff>142875</xdr:rowOff>
    </xdr:from>
    <xdr:to>
      <xdr:col>7</xdr:col>
      <xdr:colOff>9525</xdr:colOff>
      <xdr:row>2</xdr:row>
      <xdr:rowOff>9525</xdr:rowOff>
    </xdr:to>
    <xdr:sp macro="" textlink="">
      <xdr:nvSpPr>
        <xdr:cNvPr id="2" name="文字方塊 1"/>
        <xdr:cNvSpPr txBox="1"/>
      </xdr:nvSpPr>
      <xdr:spPr>
        <a:xfrm>
          <a:off x="6819900" y="457200"/>
          <a:ext cx="1409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製表日期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:112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3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962025</xdr:colOff>
      <xdr:row>1</xdr:row>
      <xdr:rowOff>142875</xdr:rowOff>
    </xdr:from>
    <xdr:to>
      <xdr:col>7</xdr:col>
      <xdr:colOff>9525</xdr:colOff>
      <xdr:row>2</xdr:row>
      <xdr:rowOff>9525</xdr:rowOff>
    </xdr:to>
    <xdr:sp macro="" textlink="">
      <xdr:nvSpPr>
        <xdr:cNvPr id="2" name="文字方塊 1"/>
        <xdr:cNvSpPr txBox="1"/>
      </xdr:nvSpPr>
      <xdr:spPr>
        <a:xfrm>
          <a:off x="6819900" y="457200"/>
          <a:ext cx="1409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製表日期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:112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3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12" sqref="G12"/>
    </sheetView>
  </sheetViews>
  <sheetFormatPr defaultRowHeight="16.5"/>
  <cols>
    <col min="1" max="6" width="15.375" style="1" customWidth="1"/>
    <col min="7" max="7" width="15.625" style="1" customWidth="1"/>
    <col min="8" max="16384" width="9" style="1"/>
  </cols>
  <sheetData>
    <row r="1" spans="1:7" ht="24.75" customHeight="1">
      <c r="A1" s="58" t="s">
        <v>10</v>
      </c>
      <c r="B1" s="58"/>
      <c r="C1" s="58"/>
      <c r="D1" s="58"/>
      <c r="E1" s="58"/>
      <c r="F1" s="58"/>
      <c r="G1" s="58"/>
    </row>
    <row r="2" spans="1:7" ht="30" customHeight="1">
      <c r="A2" s="59" t="s">
        <v>25</v>
      </c>
      <c r="B2" s="59"/>
      <c r="C2" s="59"/>
      <c r="D2" s="59"/>
      <c r="E2" s="59"/>
      <c r="F2" s="59"/>
      <c r="G2" s="59"/>
    </row>
    <row r="3" spans="1:7" ht="33.75" customHeight="1" thickBot="1">
      <c r="A3" s="2" t="s">
        <v>0</v>
      </c>
      <c r="B3" s="2" t="s">
        <v>4</v>
      </c>
      <c r="C3" s="2" t="s">
        <v>8</v>
      </c>
      <c r="D3" s="2" t="s">
        <v>9</v>
      </c>
      <c r="E3" s="2" t="s">
        <v>11</v>
      </c>
      <c r="F3" s="27" t="s">
        <v>7</v>
      </c>
      <c r="G3" s="35" t="s">
        <v>37</v>
      </c>
    </row>
    <row r="4" spans="1:7" ht="33.75" customHeight="1">
      <c r="A4" s="43" t="s">
        <v>23</v>
      </c>
      <c r="B4" s="4" t="s">
        <v>5</v>
      </c>
      <c r="C4" s="5"/>
      <c r="D4" s="5"/>
      <c r="E4" s="6">
        <v>80</v>
      </c>
      <c r="F4" s="28">
        <f>D4*E4</f>
        <v>0</v>
      </c>
      <c r="G4" s="33"/>
    </row>
    <row r="5" spans="1:7" ht="33.75" customHeight="1">
      <c r="A5" s="45"/>
      <c r="B5" s="7" t="s">
        <v>6</v>
      </c>
      <c r="C5" s="8"/>
      <c r="D5" s="8"/>
      <c r="E5" s="9">
        <v>72</v>
      </c>
      <c r="F5" s="26">
        <f>D5*E5</f>
        <v>0</v>
      </c>
      <c r="G5" s="33"/>
    </row>
    <row r="6" spans="1:7" ht="33.75" customHeight="1" thickBot="1">
      <c r="A6" s="56"/>
      <c r="B6" s="10" t="s">
        <v>7</v>
      </c>
      <c r="C6" s="11">
        <f>SUM(C4:C5)</f>
        <v>0</v>
      </c>
      <c r="D6" s="11">
        <f t="shared" ref="D6:F6" si="0">SUM(D4:D5)</f>
        <v>0</v>
      </c>
      <c r="E6" s="11">
        <f t="shared" si="0"/>
        <v>152</v>
      </c>
      <c r="F6" s="29">
        <f t="shared" si="0"/>
        <v>0</v>
      </c>
      <c r="G6" s="33"/>
    </row>
    <row r="7" spans="1:7" ht="33.75" customHeight="1">
      <c r="A7" s="43" t="s">
        <v>24</v>
      </c>
      <c r="B7" s="4" t="s">
        <v>5</v>
      </c>
      <c r="C7" s="5"/>
      <c r="D7" s="5"/>
      <c r="E7" s="6">
        <v>80</v>
      </c>
      <c r="F7" s="28">
        <f>D7*E7</f>
        <v>0</v>
      </c>
      <c r="G7" s="33"/>
    </row>
    <row r="8" spans="1:7" ht="33.75" customHeight="1">
      <c r="A8" s="45"/>
      <c r="B8" s="7" t="s">
        <v>6</v>
      </c>
      <c r="C8" s="8"/>
      <c r="D8" s="8"/>
      <c r="E8" s="9">
        <v>72</v>
      </c>
      <c r="F8" s="26">
        <f>D8*E8</f>
        <v>0</v>
      </c>
      <c r="G8" s="33"/>
    </row>
    <row r="9" spans="1:7" ht="33.75" customHeight="1" thickBot="1">
      <c r="A9" s="56"/>
      <c r="B9" s="10" t="s">
        <v>7</v>
      </c>
      <c r="C9" s="11">
        <f>SUM(C7:C8)</f>
        <v>0</v>
      </c>
      <c r="D9" s="11">
        <f t="shared" ref="D9:F9" si="1">SUM(D7:D8)</f>
        <v>0</v>
      </c>
      <c r="E9" s="11">
        <f t="shared" si="1"/>
        <v>152</v>
      </c>
      <c r="F9" s="29">
        <f t="shared" si="1"/>
        <v>0</v>
      </c>
      <c r="G9" s="33"/>
    </row>
    <row r="10" spans="1:7" ht="33.75" customHeight="1">
      <c r="A10" s="43" t="s">
        <v>12</v>
      </c>
      <c r="B10" s="4" t="s">
        <v>5</v>
      </c>
      <c r="C10" s="6">
        <f>C4+C7</f>
        <v>0</v>
      </c>
      <c r="D10" s="6">
        <f>D4+D7</f>
        <v>0</v>
      </c>
      <c r="E10" s="6">
        <v>80</v>
      </c>
      <c r="F10" s="28">
        <f>D10*E10</f>
        <v>0</v>
      </c>
      <c r="G10" s="33"/>
    </row>
    <row r="11" spans="1:7" ht="33.75" customHeight="1" thickBot="1">
      <c r="A11" s="57"/>
      <c r="B11" s="12" t="s">
        <v>6</v>
      </c>
      <c r="C11" s="13">
        <f>C5+C8</f>
        <v>0</v>
      </c>
      <c r="D11" s="13">
        <f>D5+D8</f>
        <v>0</v>
      </c>
      <c r="E11" s="13">
        <v>72</v>
      </c>
      <c r="F11" s="30">
        <f>D11*E11</f>
        <v>0</v>
      </c>
      <c r="G11" s="33"/>
    </row>
    <row r="12" spans="1:7" ht="91.5" customHeight="1" thickBot="1">
      <c r="A12" s="55" t="s">
        <v>26</v>
      </c>
      <c r="B12" s="55"/>
      <c r="C12" s="14">
        <f>SUM(C10:C11)</f>
        <v>0</v>
      </c>
      <c r="D12" s="14">
        <f>SUM(D10:D11)</f>
        <v>0</v>
      </c>
      <c r="E12" s="14">
        <f>E10+E11</f>
        <v>152</v>
      </c>
      <c r="F12" s="31">
        <f>F6+F9</f>
        <v>0</v>
      </c>
      <c r="G12" s="34"/>
    </row>
    <row r="13" spans="1:7" ht="33.75" customHeight="1">
      <c r="A13" s="43" t="s">
        <v>27</v>
      </c>
      <c r="B13" s="25" t="s">
        <v>1</v>
      </c>
      <c r="C13" s="25" t="s">
        <v>2</v>
      </c>
      <c r="D13" s="25" t="s">
        <v>32</v>
      </c>
      <c r="E13" s="46" t="s">
        <v>34</v>
      </c>
      <c r="F13" s="47"/>
      <c r="G13" s="33"/>
    </row>
    <row r="14" spans="1:7" ht="33.75" customHeight="1" thickBot="1">
      <c r="A14" s="44"/>
      <c r="B14" s="22"/>
      <c r="C14" s="22"/>
      <c r="D14" s="15">
        <f>C14*120</f>
        <v>0</v>
      </c>
      <c r="E14" s="48">
        <f>D14</f>
        <v>0</v>
      </c>
      <c r="F14" s="49"/>
      <c r="G14" s="33"/>
    </row>
    <row r="15" spans="1:7" ht="33.75" customHeight="1">
      <c r="A15" s="44"/>
      <c r="B15" s="25" t="s">
        <v>1</v>
      </c>
      <c r="C15" s="25" t="s">
        <v>2</v>
      </c>
      <c r="D15" s="23" t="s">
        <v>33</v>
      </c>
      <c r="E15" s="46" t="s">
        <v>36</v>
      </c>
      <c r="F15" s="47"/>
      <c r="G15" s="33"/>
    </row>
    <row r="16" spans="1:7" ht="33.75" customHeight="1">
      <c r="A16" s="44"/>
      <c r="B16" s="22"/>
      <c r="C16" s="22"/>
      <c r="D16" s="9">
        <f>C16*240</f>
        <v>0</v>
      </c>
      <c r="E16" s="50">
        <f>D16</f>
        <v>0</v>
      </c>
      <c r="F16" s="51"/>
      <c r="G16" s="33"/>
    </row>
    <row r="17" spans="1:7" ht="33.75" customHeight="1">
      <c r="A17" s="45"/>
      <c r="B17" s="52" t="s">
        <v>35</v>
      </c>
      <c r="C17" s="52"/>
      <c r="D17" s="52"/>
      <c r="E17" s="53">
        <f>E14+E16</f>
        <v>0</v>
      </c>
      <c r="F17" s="54"/>
      <c r="G17" s="33"/>
    </row>
    <row r="18" spans="1:7" ht="33.75" customHeight="1">
      <c r="A18" s="37" t="s">
        <v>3</v>
      </c>
      <c r="B18" s="37"/>
      <c r="C18" s="37"/>
      <c r="D18" s="37"/>
      <c r="E18" s="23" t="s">
        <v>13</v>
      </c>
      <c r="F18" s="32">
        <f>F12+E17</f>
        <v>0</v>
      </c>
      <c r="G18" s="33"/>
    </row>
    <row r="19" spans="1:7">
      <c r="A19" s="16"/>
      <c r="B19" s="16"/>
      <c r="C19" s="16"/>
      <c r="D19" s="16"/>
      <c r="E19" s="16"/>
      <c r="F19" s="16"/>
    </row>
    <row r="20" spans="1:7" ht="29.25" customHeight="1">
      <c r="A20" s="38" t="s">
        <v>28</v>
      </c>
      <c r="B20" s="39"/>
      <c r="C20" s="39"/>
      <c r="D20" s="39"/>
      <c r="E20" s="40"/>
      <c r="F20" s="17"/>
    </row>
    <row r="21" spans="1:7" ht="32.25" customHeight="1">
      <c r="A21" s="41" t="s">
        <v>16</v>
      </c>
      <c r="B21" s="41"/>
      <c r="C21" s="24" t="s">
        <v>14</v>
      </c>
      <c r="D21" s="24" t="s">
        <v>17</v>
      </c>
      <c r="E21" s="24" t="s">
        <v>22</v>
      </c>
      <c r="F21" s="18"/>
    </row>
    <row r="22" spans="1:7" ht="32.25" customHeight="1">
      <c r="A22" s="41" t="s">
        <v>15</v>
      </c>
      <c r="B22" s="24" t="s">
        <v>18</v>
      </c>
      <c r="C22" s="3"/>
      <c r="D22" s="3"/>
      <c r="E22" s="3"/>
      <c r="F22" s="19"/>
    </row>
    <row r="23" spans="1:7" ht="32.25" customHeight="1">
      <c r="A23" s="41"/>
      <c r="B23" s="24" t="s">
        <v>19</v>
      </c>
      <c r="C23" s="3"/>
      <c r="D23" s="3"/>
      <c r="E23" s="3"/>
      <c r="F23" s="19"/>
    </row>
    <row r="24" spans="1:7" ht="32.25" customHeight="1">
      <c r="A24" s="41" t="s">
        <v>20</v>
      </c>
      <c r="B24" s="41"/>
      <c r="C24" s="20">
        <f>C22+C23</f>
        <v>0</v>
      </c>
      <c r="D24" s="20">
        <f t="shared" ref="D24:E24" si="2">D22+D23</f>
        <v>0</v>
      </c>
      <c r="E24" s="20">
        <f t="shared" si="2"/>
        <v>0</v>
      </c>
      <c r="F24" s="21"/>
    </row>
    <row r="26" spans="1:7">
      <c r="A26" s="1" t="s">
        <v>21</v>
      </c>
    </row>
    <row r="27" spans="1:7" ht="27" customHeight="1">
      <c r="A27" s="42" t="s">
        <v>29</v>
      </c>
      <c r="B27" s="36"/>
      <c r="C27" s="36"/>
      <c r="D27" s="36"/>
    </row>
    <row r="28" spans="1:7" ht="27" customHeight="1">
      <c r="A28" s="36"/>
      <c r="B28" s="36"/>
      <c r="C28" s="36"/>
      <c r="D28" s="36"/>
    </row>
    <row r="29" spans="1:7">
      <c r="A29" s="36" t="s">
        <v>30</v>
      </c>
      <c r="B29" s="36"/>
      <c r="C29" s="36"/>
      <c r="D29" s="36"/>
    </row>
    <row r="30" spans="1:7">
      <c r="A30" s="36" t="s">
        <v>31</v>
      </c>
      <c r="B30" s="36"/>
      <c r="C30" s="36"/>
      <c r="D30" s="36"/>
    </row>
    <row r="31" spans="1:7">
      <c r="A31" s="36"/>
      <c r="B31" s="36"/>
      <c r="C31" s="36"/>
      <c r="D31" s="36"/>
    </row>
  </sheetData>
  <sheetProtection algorithmName="SHA-512" hashValue="+AW/OnPGd8eTobewgs0PsEWCx/VDfKPfa6HimdPsgWZGMCYFnKID9aONz58oBkZNFyNba20MDm5gXD6ipF0Ohg==" saltValue="EVK/8HnHUXumevmxFIpPiw==" spinCount="100000" sheet="1" objects="1" scenarios="1" formatCells="0" formatColumns="0" formatRows="0" insertColumns="0" insertRows="0" insertHyperlinks="0" deleteColumns="0" deleteRows="0" sort="0" autoFilter="0" pivotTables="0"/>
  <mergeCells count="22">
    <mergeCell ref="A1:G1"/>
    <mergeCell ref="A12:B12"/>
    <mergeCell ref="A4:A6"/>
    <mergeCell ref="A7:A9"/>
    <mergeCell ref="A10:A11"/>
    <mergeCell ref="A2:G2"/>
    <mergeCell ref="A13:A17"/>
    <mergeCell ref="E13:F13"/>
    <mergeCell ref="E14:F14"/>
    <mergeCell ref="E15:F15"/>
    <mergeCell ref="E16:F16"/>
    <mergeCell ref="B17:D17"/>
    <mergeCell ref="E17:F17"/>
    <mergeCell ref="A29:D29"/>
    <mergeCell ref="A30:D30"/>
    <mergeCell ref="A31:D31"/>
    <mergeCell ref="A18:D18"/>
    <mergeCell ref="A20:E20"/>
    <mergeCell ref="A21:B21"/>
    <mergeCell ref="A22:A23"/>
    <mergeCell ref="A24:B24"/>
    <mergeCell ref="A27:D28"/>
  </mergeCells>
  <phoneticPr fontId="5" type="noConversion"/>
  <pageMargins left="0.39370078740157483" right="0.39370078740157483" top="0.39370078740157483" bottom="0.3937007874015748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E5" sqref="E5"/>
    </sheetView>
  </sheetViews>
  <sheetFormatPr defaultRowHeight="16.5"/>
  <cols>
    <col min="1" max="6" width="15.375" style="1" customWidth="1"/>
    <col min="7" max="7" width="15.625" style="1" customWidth="1"/>
    <col min="8" max="16384" width="9" style="1"/>
  </cols>
  <sheetData>
    <row r="1" spans="1:7" ht="24.75" customHeight="1">
      <c r="A1" s="58" t="s">
        <v>10</v>
      </c>
      <c r="B1" s="58"/>
      <c r="C1" s="58"/>
      <c r="D1" s="58"/>
      <c r="E1" s="58"/>
      <c r="F1" s="58"/>
      <c r="G1" s="58"/>
    </row>
    <row r="2" spans="1:7" ht="30" customHeight="1">
      <c r="A2" s="59" t="s">
        <v>38</v>
      </c>
      <c r="B2" s="59"/>
      <c r="C2" s="59"/>
      <c r="D2" s="59"/>
      <c r="E2" s="59"/>
      <c r="F2" s="59"/>
      <c r="G2" s="59"/>
    </row>
    <row r="3" spans="1:7" ht="33.75" customHeight="1" thickBot="1">
      <c r="A3" s="2" t="s">
        <v>0</v>
      </c>
      <c r="B3" s="2" t="s">
        <v>4</v>
      </c>
      <c r="C3" s="2" t="s">
        <v>8</v>
      </c>
      <c r="D3" s="2" t="s">
        <v>9</v>
      </c>
      <c r="E3" s="2" t="s">
        <v>11</v>
      </c>
      <c r="F3" s="27" t="s">
        <v>7</v>
      </c>
      <c r="G3" s="35" t="s">
        <v>37</v>
      </c>
    </row>
    <row r="4" spans="1:7" ht="33.75" customHeight="1">
      <c r="A4" s="43" t="s">
        <v>23</v>
      </c>
      <c r="B4" s="4" t="s">
        <v>5</v>
      </c>
      <c r="C4" s="5"/>
      <c r="D4" s="5"/>
      <c r="E4" s="6">
        <v>80</v>
      </c>
      <c r="F4" s="28">
        <f>D4*E4</f>
        <v>0</v>
      </c>
      <c r="G4" s="33"/>
    </row>
    <row r="5" spans="1:7" ht="33.75" customHeight="1">
      <c r="A5" s="45"/>
      <c r="B5" s="7" t="s">
        <v>6</v>
      </c>
      <c r="C5" s="8"/>
      <c r="D5" s="8"/>
      <c r="E5" s="9">
        <v>72</v>
      </c>
      <c r="F5" s="26">
        <f>D5*E5</f>
        <v>0</v>
      </c>
      <c r="G5" s="33"/>
    </row>
    <row r="6" spans="1:7" ht="33.75" customHeight="1" thickBot="1">
      <c r="A6" s="56"/>
      <c r="B6" s="10" t="s">
        <v>7</v>
      </c>
      <c r="C6" s="11">
        <f>SUM(C4:C5)</f>
        <v>0</v>
      </c>
      <c r="D6" s="11">
        <f t="shared" ref="D6:F6" si="0">SUM(D4:D5)</f>
        <v>0</v>
      </c>
      <c r="E6" s="11">
        <f t="shared" si="0"/>
        <v>152</v>
      </c>
      <c r="F6" s="29">
        <f t="shared" si="0"/>
        <v>0</v>
      </c>
      <c r="G6" s="33"/>
    </row>
    <row r="7" spans="1:7" ht="33.75" customHeight="1">
      <c r="A7" s="43" t="s">
        <v>24</v>
      </c>
      <c r="B7" s="4" t="s">
        <v>5</v>
      </c>
      <c r="C7" s="5"/>
      <c r="D7" s="5"/>
      <c r="E7" s="6">
        <v>80</v>
      </c>
      <c r="F7" s="28">
        <f>D7*E7</f>
        <v>0</v>
      </c>
      <c r="G7" s="33"/>
    </row>
    <row r="8" spans="1:7" ht="33.75" customHeight="1">
      <c r="A8" s="45"/>
      <c r="B8" s="7" t="s">
        <v>6</v>
      </c>
      <c r="C8" s="8"/>
      <c r="D8" s="8"/>
      <c r="E8" s="9">
        <v>72</v>
      </c>
      <c r="F8" s="26">
        <f>D8*E8</f>
        <v>0</v>
      </c>
      <c r="G8" s="33"/>
    </row>
    <row r="9" spans="1:7" ht="33.75" customHeight="1" thickBot="1">
      <c r="A9" s="56"/>
      <c r="B9" s="10" t="s">
        <v>7</v>
      </c>
      <c r="C9" s="11">
        <f>SUM(C7:C8)</f>
        <v>0</v>
      </c>
      <c r="D9" s="11">
        <f t="shared" ref="D9:F9" si="1">SUM(D7:D8)</f>
        <v>0</v>
      </c>
      <c r="E9" s="11">
        <f t="shared" si="1"/>
        <v>152</v>
      </c>
      <c r="F9" s="29">
        <f t="shared" si="1"/>
        <v>0</v>
      </c>
      <c r="G9" s="33"/>
    </row>
    <row r="10" spans="1:7" ht="33.75" customHeight="1">
      <c r="A10" s="43" t="s">
        <v>12</v>
      </c>
      <c r="B10" s="4" t="s">
        <v>5</v>
      </c>
      <c r="C10" s="6">
        <f>C4+C7</f>
        <v>0</v>
      </c>
      <c r="D10" s="6">
        <f>D4+D7</f>
        <v>0</v>
      </c>
      <c r="E10" s="6">
        <v>80</v>
      </c>
      <c r="F10" s="28">
        <f>D10*E10</f>
        <v>0</v>
      </c>
      <c r="G10" s="33"/>
    </row>
    <row r="11" spans="1:7" ht="33.75" customHeight="1" thickBot="1">
      <c r="A11" s="57"/>
      <c r="B11" s="12" t="s">
        <v>6</v>
      </c>
      <c r="C11" s="13">
        <f>C5+C8</f>
        <v>0</v>
      </c>
      <c r="D11" s="13">
        <f>D5+D8</f>
        <v>0</v>
      </c>
      <c r="E11" s="13">
        <v>72</v>
      </c>
      <c r="F11" s="30">
        <f>D11*E11</f>
        <v>0</v>
      </c>
      <c r="G11" s="33"/>
    </row>
    <row r="12" spans="1:7" ht="91.5" customHeight="1" thickBot="1">
      <c r="A12" s="55" t="s">
        <v>26</v>
      </c>
      <c r="B12" s="55"/>
      <c r="C12" s="14">
        <f>SUM(C10:C11)</f>
        <v>0</v>
      </c>
      <c r="D12" s="14">
        <f>SUM(D10:D11)</f>
        <v>0</v>
      </c>
      <c r="E12" s="14">
        <f>E10+E11</f>
        <v>152</v>
      </c>
      <c r="F12" s="31">
        <f>F6+F9</f>
        <v>0</v>
      </c>
      <c r="G12" s="34"/>
    </row>
    <row r="13" spans="1:7" ht="33.75" customHeight="1">
      <c r="A13" s="43" t="s">
        <v>27</v>
      </c>
      <c r="B13" s="25" t="s">
        <v>1</v>
      </c>
      <c r="C13" s="25" t="s">
        <v>2</v>
      </c>
      <c r="D13" s="25" t="s">
        <v>32</v>
      </c>
      <c r="E13" s="46" t="s">
        <v>34</v>
      </c>
      <c r="F13" s="47"/>
      <c r="G13" s="33"/>
    </row>
    <row r="14" spans="1:7" ht="33.75" customHeight="1" thickBot="1">
      <c r="A14" s="44"/>
      <c r="B14" s="22"/>
      <c r="C14" s="22"/>
      <c r="D14" s="15">
        <f>C14*120</f>
        <v>0</v>
      </c>
      <c r="E14" s="48">
        <f>D14</f>
        <v>0</v>
      </c>
      <c r="F14" s="49"/>
      <c r="G14" s="33"/>
    </row>
    <row r="15" spans="1:7" ht="33.75" customHeight="1">
      <c r="A15" s="44"/>
      <c r="B15" s="25" t="s">
        <v>1</v>
      </c>
      <c r="C15" s="25" t="s">
        <v>2</v>
      </c>
      <c r="D15" s="23" t="s">
        <v>33</v>
      </c>
      <c r="E15" s="46" t="s">
        <v>36</v>
      </c>
      <c r="F15" s="47"/>
      <c r="G15" s="33"/>
    </row>
    <row r="16" spans="1:7" ht="33.75" customHeight="1">
      <c r="A16" s="44"/>
      <c r="B16" s="22"/>
      <c r="C16" s="22"/>
      <c r="D16" s="9">
        <f>C16*240</f>
        <v>0</v>
      </c>
      <c r="E16" s="50">
        <f>D16</f>
        <v>0</v>
      </c>
      <c r="F16" s="51"/>
      <c r="G16" s="33"/>
    </row>
    <row r="17" spans="1:7" ht="33.75" customHeight="1">
      <c r="A17" s="45"/>
      <c r="B17" s="52" t="s">
        <v>35</v>
      </c>
      <c r="C17" s="52"/>
      <c r="D17" s="52"/>
      <c r="E17" s="53">
        <f>E14+E16</f>
        <v>0</v>
      </c>
      <c r="F17" s="54"/>
      <c r="G17" s="33"/>
    </row>
    <row r="18" spans="1:7" ht="33.75" customHeight="1">
      <c r="A18" s="37" t="s">
        <v>3</v>
      </c>
      <c r="B18" s="37"/>
      <c r="C18" s="37"/>
      <c r="D18" s="37"/>
      <c r="E18" s="23" t="s">
        <v>13</v>
      </c>
      <c r="F18" s="32">
        <f>F12+E17</f>
        <v>0</v>
      </c>
      <c r="G18" s="33"/>
    </row>
    <row r="19" spans="1:7">
      <c r="A19" s="16"/>
      <c r="B19" s="16"/>
      <c r="C19" s="16"/>
      <c r="D19" s="16"/>
      <c r="E19" s="16"/>
      <c r="F19" s="16"/>
    </row>
    <row r="20" spans="1:7" ht="29.25" customHeight="1">
      <c r="A20" s="38" t="s">
        <v>28</v>
      </c>
      <c r="B20" s="39"/>
      <c r="C20" s="39"/>
      <c r="D20" s="39"/>
      <c r="E20" s="40"/>
      <c r="F20" s="17"/>
    </row>
    <row r="21" spans="1:7" ht="32.25" customHeight="1">
      <c r="A21" s="41" t="s">
        <v>16</v>
      </c>
      <c r="B21" s="41"/>
      <c r="C21" s="24" t="s">
        <v>14</v>
      </c>
      <c r="D21" s="24" t="s">
        <v>17</v>
      </c>
      <c r="E21" s="24" t="s">
        <v>22</v>
      </c>
      <c r="F21" s="18"/>
    </row>
    <row r="22" spans="1:7" ht="32.25" customHeight="1">
      <c r="A22" s="41" t="s">
        <v>15</v>
      </c>
      <c r="B22" s="24" t="s">
        <v>18</v>
      </c>
      <c r="C22" s="3"/>
      <c r="D22" s="3"/>
      <c r="E22" s="3"/>
      <c r="F22" s="19"/>
    </row>
    <row r="23" spans="1:7" ht="32.25" customHeight="1">
      <c r="A23" s="41"/>
      <c r="B23" s="24" t="s">
        <v>19</v>
      </c>
      <c r="C23" s="3"/>
      <c r="D23" s="3"/>
      <c r="E23" s="3"/>
      <c r="F23" s="19"/>
    </row>
    <row r="24" spans="1:7" ht="32.25" customHeight="1">
      <c r="A24" s="41" t="s">
        <v>20</v>
      </c>
      <c r="B24" s="41"/>
      <c r="C24" s="20">
        <f>C22+C23</f>
        <v>0</v>
      </c>
      <c r="D24" s="20">
        <f t="shared" ref="D24:E24" si="2">D22+D23</f>
        <v>0</v>
      </c>
      <c r="E24" s="20">
        <f t="shared" si="2"/>
        <v>0</v>
      </c>
      <c r="F24" s="21"/>
    </row>
    <row r="26" spans="1:7">
      <c r="A26" s="1" t="s">
        <v>21</v>
      </c>
    </row>
    <row r="27" spans="1:7" ht="27" customHeight="1">
      <c r="A27" s="42" t="s">
        <v>29</v>
      </c>
      <c r="B27" s="36"/>
      <c r="C27" s="36"/>
      <c r="D27" s="36"/>
    </row>
    <row r="28" spans="1:7" ht="27" customHeight="1">
      <c r="A28" s="36"/>
      <c r="B28" s="36"/>
      <c r="C28" s="36"/>
      <c r="D28" s="36"/>
    </row>
    <row r="29" spans="1:7">
      <c r="A29" s="36" t="s">
        <v>30</v>
      </c>
      <c r="B29" s="36"/>
      <c r="C29" s="36"/>
      <c r="D29" s="36"/>
    </row>
    <row r="30" spans="1:7">
      <c r="A30" s="36" t="s">
        <v>31</v>
      </c>
      <c r="B30" s="36"/>
      <c r="C30" s="36"/>
      <c r="D30" s="36"/>
    </row>
    <row r="31" spans="1:7">
      <c r="A31" s="36"/>
      <c r="B31" s="36"/>
      <c r="C31" s="36"/>
      <c r="D31" s="36"/>
    </row>
  </sheetData>
  <sheetProtection algorithmName="SHA-512" hashValue="ng1JPlWU3WSTf/ohSVWEGCt2lK630sE2uX4hhdI7foQfUsOJpoo4aJ0yY6OhI11d2s3YHvokU/MOngmRnCClrA==" saltValue="wYjApAvnH/BqwfJ+2IQg7Q==" spinCount="100000" sheet="1" objects="1" scenarios="1" formatCells="0" formatColumns="0" formatRows="0" insertColumns="0" insertRows="0" insertHyperlinks="0" deleteColumns="0" deleteRows="0" sort="0" autoFilter="0" pivotTables="0"/>
  <mergeCells count="22">
    <mergeCell ref="A12:B12"/>
    <mergeCell ref="A1:G1"/>
    <mergeCell ref="A2:G2"/>
    <mergeCell ref="A4:A6"/>
    <mergeCell ref="A7:A9"/>
    <mergeCell ref="A10:A11"/>
    <mergeCell ref="A13:A17"/>
    <mergeCell ref="E13:F13"/>
    <mergeCell ref="E14:F14"/>
    <mergeCell ref="E15:F15"/>
    <mergeCell ref="E16:F16"/>
    <mergeCell ref="B17:D17"/>
    <mergeCell ref="E17:F17"/>
    <mergeCell ref="A29:D29"/>
    <mergeCell ref="A30:D30"/>
    <mergeCell ref="A31:D31"/>
    <mergeCell ref="A18:D18"/>
    <mergeCell ref="A20:E20"/>
    <mergeCell ref="A21:B21"/>
    <mergeCell ref="A22:A23"/>
    <mergeCell ref="A24:B24"/>
    <mergeCell ref="A27:D28"/>
  </mergeCells>
  <phoneticPr fontId="5" type="noConversion"/>
  <pageMargins left="0.39370078740157483" right="0.39370078740157483" top="0.39370078740157483" bottom="0.39370078740157483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C6" sqref="C6"/>
    </sheetView>
  </sheetViews>
  <sheetFormatPr defaultRowHeight="16.5"/>
  <cols>
    <col min="1" max="6" width="15.375" style="1" customWidth="1"/>
    <col min="7" max="7" width="15.625" style="1" customWidth="1"/>
    <col min="8" max="16384" width="9" style="1"/>
  </cols>
  <sheetData>
    <row r="1" spans="1:7" ht="24.75" customHeight="1">
      <c r="A1" s="58" t="s">
        <v>40</v>
      </c>
      <c r="B1" s="58"/>
      <c r="C1" s="58"/>
      <c r="D1" s="58"/>
      <c r="E1" s="58"/>
      <c r="F1" s="58"/>
      <c r="G1" s="58"/>
    </row>
    <row r="2" spans="1:7" ht="30" customHeight="1">
      <c r="A2" s="59" t="s">
        <v>39</v>
      </c>
      <c r="B2" s="59"/>
      <c r="C2" s="59"/>
      <c r="D2" s="59"/>
      <c r="E2" s="59"/>
      <c r="F2" s="59"/>
      <c r="G2" s="59"/>
    </row>
    <row r="3" spans="1:7" ht="33.75" customHeight="1" thickBot="1">
      <c r="A3" s="2" t="s">
        <v>0</v>
      </c>
      <c r="B3" s="2" t="s">
        <v>4</v>
      </c>
      <c r="C3" s="2" t="s">
        <v>8</v>
      </c>
      <c r="D3" s="2" t="s">
        <v>9</v>
      </c>
      <c r="E3" s="2" t="s">
        <v>11</v>
      </c>
      <c r="F3" s="27" t="s">
        <v>7</v>
      </c>
      <c r="G3" s="35" t="s">
        <v>37</v>
      </c>
    </row>
    <row r="4" spans="1:7" ht="33.75" customHeight="1">
      <c r="A4" s="43" t="s">
        <v>23</v>
      </c>
      <c r="B4" s="4" t="s">
        <v>5</v>
      </c>
      <c r="C4" s="5"/>
      <c r="D4" s="5"/>
      <c r="E4" s="6">
        <v>80</v>
      </c>
      <c r="F4" s="28">
        <f>D4*E4</f>
        <v>0</v>
      </c>
      <c r="G4" s="33"/>
    </row>
    <row r="5" spans="1:7" ht="33.75" customHeight="1">
      <c r="A5" s="45"/>
      <c r="B5" s="7" t="s">
        <v>6</v>
      </c>
      <c r="C5" s="8"/>
      <c r="D5" s="8"/>
      <c r="E5" s="9">
        <v>72</v>
      </c>
      <c r="F5" s="26">
        <f>D5*E5</f>
        <v>0</v>
      </c>
      <c r="G5" s="33"/>
    </row>
    <row r="6" spans="1:7" ht="33.75" customHeight="1" thickBot="1">
      <c r="A6" s="56"/>
      <c r="B6" s="10" t="s">
        <v>7</v>
      </c>
      <c r="C6" s="11">
        <f>SUM(C4:C5)</f>
        <v>0</v>
      </c>
      <c r="D6" s="11">
        <f t="shared" ref="D6:F6" si="0">SUM(D4:D5)</f>
        <v>0</v>
      </c>
      <c r="E6" s="11">
        <f t="shared" si="0"/>
        <v>152</v>
      </c>
      <c r="F6" s="29">
        <f t="shared" si="0"/>
        <v>0</v>
      </c>
      <c r="G6" s="33"/>
    </row>
    <row r="7" spans="1:7" ht="33.75" customHeight="1">
      <c r="A7" s="43" t="s">
        <v>24</v>
      </c>
      <c r="B7" s="4" t="s">
        <v>5</v>
      </c>
      <c r="C7" s="5"/>
      <c r="D7" s="5"/>
      <c r="E7" s="6">
        <v>80</v>
      </c>
      <c r="F7" s="28">
        <f>D7*E7</f>
        <v>0</v>
      </c>
      <c r="G7" s="33"/>
    </row>
    <row r="8" spans="1:7" ht="33.75" customHeight="1">
      <c r="A8" s="45"/>
      <c r="B8" s="7" t="s">
        <v>6</v>
      </c>
      <c r="C8" s="8"/>
      <c r="D8" s="8"/>
      <c r="E8" s="9">
        <v>72</v>
      </c>
      <c r="F8" s="26">
        <f>D8*E8</f>
        <v>0</v>
      </c>
      <c r="G8" s="33"/>
    </row>
    <row r="9" spans="1:7" ht="33.75" customHeight="1" thickBot="1">
      <c r="A9" s="56"/>
      <c r="B9" s="10" t="s">
        <v>7</v>
      </c>
      <c r="C9" s="11">
        <f>SUM(C7:C8)</f>
        <v>0</v>
      </c>
      <c r="D9" s="11">
        <f t="shared" ref="D9:F9" si="1">SUM(D7:D8)</f>
        <v>0</v>
      </c>
      <c r="E9" s="11">
        <f t="shared" si="1"/>
        <v>152</v>
      </c>
      <c r="F9" s="29">
        <f t="shared" si="1"/>
        <v>0</v>
      </c>
      <c r="G9" s="33"/>
    </row>
    <row r="10" spans="1:7" ht="33.75" customHeight="1">
      <c r="A10" s="43" t="s">
        <v>12</v>
      </c>
      <c r="B10" s="4" t="s">
        <v>5</v>
      </c>
      <c r="C10" s="6">
        <f>C4+C7</f>
        <v>0</v>
      </c>
      <c r="D10" s="6">
        <f>D4+D7</f>
        <v>0</v>
      </c>
      <c r="E10" s="6">
        <v>80</v>
      </c>
      <c r="F10" s="28">
        <f>D10*E10</f>
        <v>0</v>
      </c>
      <c r="G10" s="33"/>
    </row>
    <row r="11" spans="1:7" ht="33.75" customHeight="1" thickBot="1">
      <c r="A11" s="57"/>
      <c r="B11" s="12" t="s">
        <v>6</v>
      </c>
      <c r="C11" s="13">
        <f>C5+C8</f>
        <v>0</v>
      </c>
      <c r="D11" s="13">
        <f>D5+D8</f>
        <v>0</v>
      </c>
      <c r="E11" s="13">
        <v>72</v>
      </c>
      <c r="F11" s="30">
        <f>D11*E11</f>
        <v>0</v>
      </c>
      <c r="G11" s="33"/>
    </row>
    <row r="12" spans="1:7" ht="91.5" customHeight="1" thickBot="1">
      <c r="A12" s="55" t="s">
        <v>26</v>
      </c>
      <c r="B12" s="55"/>
      <c r="C12" s="14">
        <f>SUM(C10:C11)</f>
        <v>0</v>
      </c>
      <c r="D12" s="14">
        <f>SUM(D10:D11)</f>
        <v>0</v>
      </c>
      <c r="E12" s="14">
        <f>E10+E11</f>
        <v>152</v>
      </c>
      <c r="F12" s="31">
        <f>F6+F9</f>
        <v>0</v>
      </c>
      <c r="G12" s="34"/>
    </row>
    <row r="13" spans="1:7" ht="33.75" customHeight="1">
      <c r="A13" s="43" t="s">
        <v>27</v>
      </c>
      <c r="B13" s="25" t="s">
        <v>1</v>
      </c>
      <c r="C13" s="25" t="s">
        <v>2</v>
      </c>
      <c r="D13" s="25" t="s">
        <v>32</v>
      </c>
      <c r="E13" s="46" t="s">
        <v>34</v>
      </c>
      <c r="F13" s="47"/>
      <c r="G13" s="33"/>
    </row>
    <row r="14" spans="1:7" ht="33.75" customHeight="1" thickBot="1">
      <c r="A14" s="44"/>
      <c r="B14" s="22"/>
      <c r="C14" s="22"/>
      <c r="D14" s="15">
        <f>C14*120</f>
        <v>0</v>
      </c>
      <c r="E14" s="48">
        <f>D14</f>
        <v>0</v>
      </c>
      <c r="F14" s="49"/>
      <c r="G14" s="33"/>
    </row>
    <row r="15" spans="1:7" ht="33.75" customHeight="1">
      <c r="A15" s="44"/>
      <c r="B15" s="25" t="s">
        <v>1</v>
      </c>
      <c r="C15" s="25" t="s">
        <v>2</v>
      </c>
      <c r="D15" s="23" t="s">
        <v>33</v>
      </c>
      <c r="E15" s="46" t="s">
        <v>36</v>
      </c>
      <c r="F15" s="47"/>
      <c r="G15" s="33"/>
    </row>
    <row r="16" spans="1:7" ht="33.75" customHeight="1">
      <c r="A16" s="44"/>
      <c r="B16" s="22"/>
      <c r="C16" s="22"/>
      <c r="D16" s="9">
        <f>C16*240</f>
        <v>0</v>
      </c>
      <c r="E16" s="50">
        <f>D16</f>
        <v>0</v>
      </c>
      <c r="F16" s="51"/>
      <c r="G16" s="33"/>
    </row>
    <row r="17" spans="1:7" ht="33.75" customHeight="1">
      <c r="A17" s="45"/>
      <c r="B17" s="52" t="s">
        <v>35</v>
      </c>
      <c r="C17" s="52"/>
      <c r="D17" s="52"/>
      <c r="E17" s="53">
        <f>E14+E16</f>
        <v>0</v>
      </c>
      <c r="F17" s="54"/>
      <c r="G17" s="33"/>
    </row>
    <row r="18" spans="1:7" ht="33.75" customHeight="1">
      <c r="A18" s="37" t="s">
        <v>3</v>
      </c>
      <c r="B18" s="37"/>
      <c r="C18" s="37"/>
      <c r="D18" s="37"/>
      <c r="E18" s="23" t="s">
        <v>13</v>
      </c>
      <c r="F18" s="32">
        <f>F12+E17</f>
        <v>0</v>
      </c>
      <c r="G18" s="33"/>
    </row>
    <row r="19" spans="1:7">
      <c r="A19" s="16"/>
      <c r="B19" s="16"/>
      <c r="C19" s="16"/>
      <c r="D19" s="16"/>
      <c r="E19" s="16"/>
      <c r="F19" s="16"/>
    </row>
    <row r="20" spans="1:7" ht="29.25" customHeight="1">
      <c r="A20" s="38" t="s">
        <v>28</v>
      </c>
      <c r="B20" s="39"/>
      <c r="C20" s="39"/>
      <c r="D20" s="39"/>
      <c r="E20" s="40"/>
      <c r="F20" s="17"/>
    </row>
    <row r="21" spans="1:7" ht="32.25" customHeight="1">
      <c r="A21" s="41" t="s">
        <v>16</v>
      </c>
      <c r="B21" s="41"/>
      <c r="C21" s="24" t="s">
        <v>14</v>
      </c>
      <c r="D21" s="24" t="s">
        <v>17</v>
      </c>
      <c r="E21" s="24" t="s">
        <v>22</v>
      </c>
      <c r="F21" s="18"/>
    </row>
    <row r="22" spans="1:7" ht="32.25" customHeight="1">
      <c r="A22" s="41" t="s">
        <v>15</v>
      </c>
      <c r="B22" s="24" t="s">
        <v>18</v>
      </c>
      <c r="C22" s="3"/>
      <c r="D22" s="3"/>
      <c r="E22" s="3"/>
      <c r="F22" s="19"/>
    </row>
    <row r="23" spans="1:7" ht="32.25" customHeight="1">
      <c r="A23" s="41"/>
      <c r="B23" s="24" t="s">
        <v>19</v>
      </c>
      <c r="C23" s="3"/>
      <c r="D23" s="3"/>
      <c r="E23" s="3"/>
      <c r="F23" s="19"/>
    </row>
    <row r="24" spans="1:7" ht="32.25" customHeight="1">
      <c r="A24" s="41" t="s">
        <v>20</v>
      </c>
      <c r="B24" s="41"/>
      <c r="C24" s="20">
        <f>C22+C23</f>
        <v>0</v>
      </c>
      <c r="D24" s="20">
        <f t="shared" ref="D24:E24" si="2">D22+D23</f>
        <v>0</v>
      </c>
      <c r="E24" s="20">
        <f t="shared" si="2"/>
        <v>0</v>
      </c>
      <c r="F24" s="21"/>
    </row>
    <row r="26" spans="1:7">
      <c r="A26" s="1" t="s">
        <v>21</v>
      </c>
    </row>
    <row r="27" spans="1:7" ht="27" customHeight="1">
      <c r="A27" s="42" t="s">
        <v>29</v>
      </c>
      <c r="B27" s="36"/>
      <c r="C27" s="36"/>
      <c r="D27" s="36"/>
    </row>
    <row r="28" spans="1:7" ht="27" customHeight="1">
      <c r="A28" s="36"/>
      <c r="B28" s="36"/>
      <c r="C28" s="36"/>
      <c r="D28" s="36"/>
    </row>
    <row r="29" spans="1:7">
      <c r="A29" s="36" t="s">
        <v>30</v>
      </c>
      <c r="B29" s="36"/>
      <c r="C29" s="36"/>
      <c r="D29" s="36"/>
    </row>
    <row r="30" spans="1:7">
      <c r="A30" s="36" t="s">
        <v>31</v>
      </c>
      <c r="B30" s="36"/>
      <c r="C30" s="36"/>
      <c r="D30" s="36"/>
    </row>
    <row r="31" spans="1:7">
      <c r="A31" s="36"/>
      <c r="B31" s="36"/>
      <c r="C31" s="36"/>
      <c r="D31" s="36"/>
    </row>
  </sheetData>
  <sheetProtection algorithmName="SHA-512" hashValue="SgydlIiU0pWG46tl7DEUEH1VPhjhtozhtyo/9Kw8tCyhPw1Sj9fYpzv3EuLYh8DuwqiULYC2CaZLpelr99Ygcg==" saltValue="c/DQkkC/cZZIqOuhJW4RFA==" spinCount="100000" sheet="1" objects="1" scenarios="1" formatCells="0" formatColumns="0" formatRows="0" insertColumns="0" insertRows="0" insertHyperlinks="0" deleteColumns="0" deleteRows="0" sort="0" autoFilter="0" pivotTables="0"/>
  <mergeCells count="22">
    <mergeCell ref="A12:B12"/>
    <mergeCell ref="A1:G1"/>
    <mergeCell ref="A2:G2"/>
    <mergeCell ref="A4:A6"/>
    <mergeCell ref="A7:A9"/>
    <mergeCell ref="A10:A11"/>
    <mergeCell ref="A13:A17"/>
    <mergeCell ref="E13:F13"/>
    <mergeCell ref="E14:F14"/>
    <mergeCell ref="E15:F15"/>
    <mergeCell ref="E16:F16"/>
    <mergeCell ref="B17:D17"/>
    <mergeCell ref="E17:F17"/>
    <mergeCell ref="A29:D29"/>
    <mergeCell ref="A30:D30"/>
    <mergeCell ref="A31:D31"/>
    <mergeCell ref="A18:D18"/>
    <mergeCell ref="A20:E20"/>
    <mergeCell ref="A21:B21"/>
    <mergeCell ref="A22:A23"/>
    <mergeCell ref="A24:B24"/>
    <mergeCell ref="A27:D28"/>
  </mergeCells>
  <phoneticPr fontId="5" type="noConversion"/>
  <pageMargins left="0.39370078740157483" right="0.39370078740157483" top="0.39370078740157483" bottom="0.3937007874015748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總表</vt:lpstr>
      <vt:lpstr> 女生</vt:lpstr>
      <vt:lpstr> 男生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2023-03-20T09:28:23Z</cp:lastPrinted>
  <dcterms:created xsi:type="dcterms:W3CDTF">2023-03-08T02:22:58Z</dcterms:created>
  <dcterms:modified xsi:type="dcterms:W3CDTF">2023-04-11T06:36:29Z</dcterms:modified>
</cp:coreProperties>
</file>